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RDA\1RDA RPTTF Distributions\FY15-16 RPTTF Distribution JAN 2016 - ROPS 15-16B\RDA PT Collections\"/>
    </mc:Choice>
  </mc:AlternateContent>
  <bookViews>
    <workbookView xWindow="0" yWindow="0" windowWidth="20160" windowHeight="7305"/>
  </bookViews>
  <sheets>
    <sheet name="FY14-15 RDA COLLECTIONS" sheetId="1" r:id="rId1"/>
  </sheets>
  <definedNames>
    <definedName name="_xlnm._FilterDatabase" localSheetId="0" hidden="1">'FY14-15 RDA COLLECTIONS'!$A$5:$J$290</definedName>
    <definedName name="_xlnm.Print_Area" localSheetId="0">'FY14-15 RDA COLLECTIONS'!$A$1:$AI$292</definedName>
    <definedName name="_xlnm.Print_Titles" localSheetId="0">'FY14-15 RDA COLLECTIONS'!$A:$J,'FY14-15 RDA COLLECTIONS'!$1:$5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91" i="1" l="1"/>
  <c r="AG291" i="1"/>
  <c r="AF291" i="1"/>
  <c r="AD291" i="1"/>
  <c r="AC291" i="1"/>
  <c r="AB291" i="1"/>
  <c r="AA291" i="1"/>
  <c r="Z291" i="1"/>
  <c r="Y291" i="1"/>
  <c r="X291" i="1"/>
  <c r="W291" i="1"/>
  <c r="U291" i="1"/>
  <c r="T291" i="1"/>
  <c r="S291" i="1"/>
  <c r="R291" i="1"/>
  <c r="Q291" i="1"/>
  <c r="P291" i="1"/>
  <c r="O291" i="1"/>
  <c r="N291" i="1"/>
  <c r="M291" i="1"/>
  <c r="L291" i="1"/>
  <c r="K291" i="1"/>
  <c r="AE290" i="1"/>
  <c r="AI290" i="1" s="1"/>
  <c r="AE289" i="1"/>
  <c r="AH288" i="1"/>
  <c r="AG288" i="1"/>
  <c r="AF288" i="1"/>
  <c r="AD288" i="1"/>
  <c r="AC288" i="1"/>
  <c r="AB288" i="1"/>
  <c r="AA288" i="1"/>
  <c r="Z288" i="1"/>
  <c r="Y288" i="1"/>
  <c r="X288" i="1"/>
  <c r="W288" i="1"/>
  <c r="U288" i="1"/>
  <c r="T288" i="1"/>
  <c r="S288" i="1"/>
  <c r="R288" i="1"/>
  <c r="Q288" i="1"/>
  <c r="P288" i="1"/>
  <c r="O288" i="1"/>
  <c r="N288" i="1"/>
  <c r="M288" i="1"/>
  <c r="L288" i="1"/>
  <c r="K288" i="1"/>
  <c r="AE287" i="1"/>
  <c r="AI287" i="1" s="1"/>
  <c r="AE286" i="1"/>
  <c r="AH285" i="1"/>
  <c r="AG285" i="1"/>
  <c r="AF285" i="1"/>
  <c r="AD285" i="1"/>
  <c r="AC285" i="1"/>
  <c r="AB285" i="1"/>
  <c r="AA285" i="1"/>
  <c r="Z285" i="1"/>
  <c r="Y285" i="1"/>
  <c r="X285" i="1"/>
  <c r="W285" i="1"/>
  <c r="U285" i="1"/>
  <c r="T285" i="1"/>
  <c r="S285" i="1"/>
  <c r="R285" i="1"/>
  <c r="Q285" i="1"/>
  <c r="P285" i="1"/>
  <c r="O285" i="1"/>
  <c r="N285" i="1"/>
  <c r="M285" i="1"/>
  <c r="L285" i="1"/>
  <c r="K285" i="1"/>
  <c r="AE284" i="1"/>
  <c r="AI284" i="1" s="1"/>
  <c r="AE283" i="1"/>
  <c r="AI283" i="1" s="1"/>
  <c r="AE282" i="1"/>
  <c r="AI282" i="1" s="1"/>
  <c r="AE281" i="1"/>
  <c r="AI281" i="1" s="1"/>
  <c r="AE280" i="1"/>
  <c r="AI280" i="1" s="1"/>
  <c r="AE279" i="1"/>
  <c r="AH278" i="1"/>
  <c r="AG278" i="1"/>
  <c r="AF278" i="1"/>
  <c r="AD278" i="1"/>
  <c r="AC278" i="1"/>
  <c r="AB278" i="1"/>
  <c r="AA278" i="1"/>
  <c r="Z278" i="1"/>
  <c r="Y278" i="1"/>
  <c r="X278" i="1"/>
  <c r="W278" i="1"/>
  <c r="U278" i="1"/>
  <c r="T278" i="1"/>
  <c r="S278" i="1"/>
  <c r="R278" i="1"/>
  <c r="Q278" i="1"/>
  <c r="P278" i="1"/>
  <c r="O278" i="1"/>
  <c r="N278" i="1"/>
  <c r="M278" i="1"/>
  <c r="L278" i="1"/>
  <c r="K278" i="1"/>
  <c r="AE277" i="1"/>
  <c r="AI277" i="1" s="1"/>
  <c r="AE276" i="1"/>
  <c r="AI276" i="1" s="1"/>
  <c r="AE275" i="1"/>
  <c r="AI275" i="1" s="1"/>
  <c r="AE274" i="1"/>
  <c r="AI274" i="1" s="1"/>
  <c r="AE273" i="1"/>
  <c r="AI273" i="1" s="1"/>
  <c r="AE272" i="1"/>
  <c r="AH271" i="1"/>
  <c r="AG271" i="1"/>
  <c r="AF271" i="1"/>
  <c r="AD271" i="1"/>
  <c r="AC271" i="1"/>
  <c r="AB271" i="1"/>
  <c r="AA271" i="1"/>
  <c r="Z271" i="1"/>
  <c r="Y271" i="1"/>
  <c r="X271" i="1"/>
  <c r="W271" i="1"/>
  <c r="U271" i="1"/>
  <c r="T271" i="1"/>
  <c r="S271" i="1"/>
  <c r="R271" i="1"/>
  <c r="Q271" i="1"/>
  <c r="P271" i="1"/>
  <c r="O271" i="1"/>
  <c r="N271" i="1"/>
  <c r="M271" i="1"/>
  <c r="L271" i="1"/>
  <c r="K271" i="1"/>
  <c r="AE270" i="1"/>
  <c r="AI270" i="1" s="1"/>
  <c r="AE269" i="1"/>
  <c r="AI269" i="1" s="1"/>
  <c r="AE268" i="1"/>
  <c r="AI268" i="1" s="1"/>
  <c r="AE267" i="1"/>
  <c r="AI267" i="1" s="1"/>
  <c r="AE266" i="1"/>
  <c r="AI266" i="1" s="1"/>
  <c r="AE265" i="1"/>
  <c r="AI265" i="1" s="1"/>
  <c r="AE264" i="1"/>
  <c r="AI264" i="1" s="1"/>
  <c r="AE263" i="1"/>
  <c r="AI263" i="1" s="1"/>
  <c r="AE262" i="1"/>
  <c r="AI262" i="1" s="1"/>
  <c r="AE261" i="1"/>
  <c r="AI261" i="1" s="1"/>
  <c r="AE260" i="1"/>
  <c r="AI260" i="1" s="1"/>
  <c r="AE259" i="1"/>
  <c r="AI259" i="1" s="1"/>
  <c r="AE258" i="1"/>
  <c r="AI258" i="1" s="1"/>
  <c r="AE257" i="1"/>
  <c r="AI257" i="1" s="1"/>
  <c r="AE256" i="1"/>
  <c r="AI256" i="1" s="1"/>
  <c r="AE255" i="1"/>
  <c r="AI255" i="1" s="1"/>
  <c r="AE254" i="1"/>
  <c r="AI254" i="1" s="1"/>
  <c r="AE253" i="1"/>
  <c r="AI253" i="1" s="1"/>
  <c r="AE252" i="1"/>
  <c r="AI252" i="1" s="1"/>
  <c r="AE251" i="1"/>
  <c r="AI251" i="1" s="1"/>
  <c r="AE250" i="1"/>
  <c r="AI250" i="1" s="1"/>
  <c r="AE249" i="1"/>
  <c r="AH248" i="1"/>
  <c r="AG248" i="1"/>
  <c r="AF248" i="1"/>
  <c r="AD248" i="1"/>
  <c r="AC248" i="1"/>
  <c r="AB248" i="1"/>
  <c r="AA248" i="1"/>
  <c r="Z248" i="1"/>
  <c r="Y248" i="1"/>
  <c r="X248" i="1"/>
  <c r="W248" i="1"/>
  <c r="U248" i="1"/>
  <c r="T248" i="1"/>
  <c r="S248" i="1"/>
  <c r="R248" i="1"/>
  <c r="Q248" i="1"/>
  <c r="P248" i="1"/>
  <c r="O248" i="1"/>
  <c r="N248" i="1"/>
  <c r="M248" i="1"/>
  <c r="L248" i="1"/>
  <c r="K248" i="1"/>
  <c r="AE247" i="1"/>
  <c r="AI247" i="1" s="1"/>
  <c r="AE246" i="1"/>
  <c r="AH245" i="1"/>
  <c r="AG245" i="1"/>
  <c r="AF245" i="1"/>
  <c r="AD245" i="1"/>
  <c r="AC245" i="1"/>
  <c r="AB245" i="1"/>
  <c r="AA245" i="1"/>
  <c r="Z245" i="1"/>
  <c r="Y245" i="1"/>
  <c r="X245" i="1"/>
  <c r="W245" i="1"/>
  <c r="U245" i="1"/>
  <c r="T245" i="1"/>
  <c r="S245" i="1"/>
  <c r="R245" i="1"/>
  <c r="Q245" i="1"/>
  <c r="P245" i="1"/>
  <c r="O245" i="1"/>
  <c r="N245" i="1"/>
  <c r="M245" i="1"/>
  <c r="L245" i="1"/>
  <c r="K245" i="1"/>
  <c r="AE244" i="1"/>
  <c r="AI244" i="1" s="1"/>
  <c r="AE243" i="1"/>
  <c r="AI243" i="1" s="1"/>
  <c r="AE242" i="1"/>
  <c r="AI242" i="1" s="1"/>
  <c r="AE241" i="1"/>
  <c r="AI241" i="1" s="1"/>
  <c r="AE240" i="1"/>
  <c r="AI240" i="1" s="1"/>
  <c r="AE239" i="1"/>
  <c r="AH238" i="1"/>
  <c r="AG238" i="1"/>
  <c r="AF238" i="1"/>
  <c r="AD238" i="1"/>
  <c r="AC238" i="1"/>
  <c r="AB238" i="1"/>
  <c r="AA238" i="1"/>
  <c r="Z238" i="1"/>
  <c r="Y238" i="1"/>
  <c r="X238" i="1"/>
  <c r="W238" i="1"/>
  <c r="U238" i="1"/>
  <c r="T238" i="1"/>
  <c r="S238" i="1"/>
  <c r="R238" i="1"/>
  <c r="Q238" i="1"/>
  <c r="P238" i="1"/>
  <c r="O238" i="1"/>
  <c r="N238" i="1"/>
  <c r="M238" i="1"/>
  <c r="L238" i="1"/>
  <c r="K238" i="1"/>
  <c r="AE237" i="1"/>
  <c r="AI237" i="1" s="1"/>
  <c r="AE236" i="1"/>
  <c r="AI236" i="1" s="1"/>
  <c r="AE235" i="1"/>
  <c r="AI235" i="1" s="1"/>
  <c r="AE234" i="1"/>
  <c r="AI234" i="1" s="1"/>
  <c r="AE233" i="1"/>
  <c r="AI233" i="1" s="1"/>
  <c r="AE232" i="1"/>
  <c r="AI232" i="1" s="1"/>
  <c r="AE231" i="1"/>
  <c r="AI231" i="1" s="1"/>
  <c r="AE230" i="1"/>
  <c r="AI230" i="1" s="1"/>
  <c r="AE229" i="1"/>
  <c r="AI229" i="1" s="1"/>
  <c r="AE228" i="1"/>
  <c r="AI228" i="1" s="1"/>
  <c r="AE227" i="1"/>
  <c r="AI227" i="1" s="1"/>
  <c r="AE226" i="1"/>
  <c r="AI226" i="1" s="1"/>
  <c r="AE225" i="1"/>
  <c r="AI225" i="1" s="1"/>
  <c r="AE224" i="1"/>
  <c r="AI224" i="1" s="1"/>
  <c r="AE223" i="1"/>
  <c r="AI223" i="1" s="1"/>
  <c r="AE222" i="1"/>
  <c r="AI222" i="1" s="1"/>
  <c r="AE221" i="1"/>
  <c r="AI221" i="1" s="1"/>
  <c r="AE220" i="1"/>
  <c r="AI220" i="1" s="1"/>
  <c r="AE219" i="1"/>
  <c r="AI219" i="1" s="1"/>
  <c r="AE218" i="1"/>
  <c r="AI218" i="1" s="1"/>
  <c r="AE217" i="1"/>
  <c r="AI217" i="1" s="1"/>
  <c r="AE216" i="1"/>
  <c r="AI216" i="1" s="1"/>
  <c r="AE215" i="1"/>
  <c r="AI215" i="1" s="1"/>
  <c r="AE214" i="1"/>
  <c r="AI214" i="1" s="1"/>
  <c r="AE213" i="1"/>
  <c r="AI213" i="1" s="1"/>
  <c r="AE212" i="1"/>
  <c r="AH211" i="1"/>
  <c r="AG211" i="1"/>
  <c r="AF211" i="1"/>
  <c r="AD211" i="1"/>
  <c r="AC211" i="1"/>
  <c r="AB211" i="1"/>
  <c r="AA211" i="1"/>
  <c r="Z211" i="1"/>
  <c r="Y211" i="1"/>
  <c r="X211" i="1"/>
  <c r="W211" i="1"/>
  <c r="U211" i="1"/>
  <c r="T211" i="1"/>
  <c r="S211" i="1"/>
  <c r="R211" i="1"/>
  <c r="Q211" i="1"/>
  <c r="P211" i="1"/>
  <c r="O211" i="1"/>
  <c r="N211" i="1"/>
  <c r="M211" i="1"/>
  <c r="L211" i="1"/>
  <c r="K211" i="1"/>
  <c r="AE210" i="1"/>
  <c r="AI210" i="1" s="1"/>
  <c r="AE209" i="1"/>
  <c r="AI209" i="1" s="1"/>
  <c r="AE208" i="1"/>
  <c r="AI208" i="1" s="1"/>
  <c r="AE207" i="1"/>
  <c r="AI207" i="1" s="1"/>
  <c r="AE206" i="1"/>
  <c r="AI206" i="1" s="1"/>
  <c r="AE205" i="1"/>
  <c r="AI205" i="1" s="1"/>
  <c r="AE204" i="1"/>
  <c r="AI204" i="1" s="1"/>
  <c r="AE203" i="1"/>
  <c r="AI203" i="1" s="1"/>
  <c r="AE202" i="1"/>
  <c r="AI202" i="1" s="1"/>
  <c r="AE201" i="1"/>
  <c r="AH200" i="1"/>
  <c r="AG200" i="1"/>
  <c r="AF200" i="1"/>
  <c r="AD200" i="1"/>
  <c r="AC200" i="1"/>
  <c r="AB200" i="1"/>
  <c r="AA200" i="1"/>
  <c r="Z200" i="1"/>
  <c r="Y200" i="1"/>
  <c r="X200" i="1"/>
  <c r="W200" i="1"/>
  <c r="U200" i="1"/>
  <c r="T200" i="1"/>
  <c r="S200" i="1"/>
  <c r="R200" i="1"/>
  <c r="Q200" i="1"/>
  <c r="P200" i="1"/>
  <c r="O200" i="1"/>
  <c r="N200" i="1"/>
  <c r="M200" i="1"/>
  <c r="L200" i="1"/>
  <c r="K200" i="1"/>
  <c r="AE199" i="1"/>
  <c r="AI199" i="1" s="1"/>
  <c r="AE198" i="1"/>
  <c r="AI198" i="1" s="1"/>
  <c r="AE197" i="1"/>
  <c r="AI197" i="1" s="1"/>
  <c r="AE196" i="1"/>
  <c r="AI196" i="1" s="1"/>
  <c r="AE195" i="1"/>
  <c r="AI195" i="1" s="1"/>
  <c r="AE194" i="1"/>
  <c r="AH193" i="1"/>
  <c r="AG193" i="1"/>
  <c r="AF193" i="1"/>
  <c r="AD193" i="1"/>
  <c r="AC193" i="1"/>
  <c r="AB193" i="1"/>
  <c r="AA193" i="1"/>
  <c r="Z193" i="1"/>
  <c r="Y193" i="1"/>
  <c r="X193" i="1"/>
  <c r="W193" i="1"/>
  <c r="U193" i="1"/>
  <c r="T193" i="1"/>
  <c r="S193" i="1"/>
  <c r="R193" i="1"/>
  <c r="Q193" i="1"/>
  <c r="P193" i="1"/>
  <c r="O193" i="1"/>
  <c r="N193" i="1"/>
  <c r="M193" i="1"/>
  <c r="L193" i="1"/>
  <c r="K193" i="1"/>
  <c r="AE192" i="1"/>
  <c r="AI192" i="1" s="1"/>
  <c r="AE191" i="1"/>
  <c r="AH190" i="1"/>
  <c r="AG190" i="1"/>
  <c r="AF190" i="1"/>
  <c r="AD190" i="1"/>
  <c r="AC190" i="1"/>
  <c r="AB190" i="1"/>
  <c r="AA190" i="1"/>
  <c r="Z190" i="1"/>
  <c r="Y190" i="1"/>
  <c r="X190" i="1"/>
  <c r="W190" i="1"/>
  <c r="U190" i="1"/>
  <c r="T190" i="1"/>
  <c r="S190" i="1"/>
  <c r="R190" i="1"/>
  <c r="Q190" i="1"/>
  <c r="P190" i="1"/>
  <c r="O190" i="1"/>
  <c r="N190" i="1"/>
  <c r="M190" i="1"/>
  <c r="L190" i="1"/>
  <c r="K190" i="1"/>
  <c r="AE189" i="1"/>
  <c r="AI189" i="1" s="1"/>
  <c r="AE188" i="1"/>
  <c r="AI188" i="1" s="1"/>
  <c r="AE187" i="1"/>
  <c r="AI187" i="1" s="1"/>
  <c r="AE186" i="1"/>
  <c r="AI186" i="1" s="1"/>
  <c r="AE185" i="1"/>
  <c r="AI185" i="1" s="1"/>
  <c r="AE184" i="1"/>
  <c r="AI184" i="1" s="1"/>
  <c r="AE183" i="1"/>
  <c r="AI183" i="1" s="1"/>
  <c r="AE182" i="1"/>
  <c r="AI182" i="1" s="1"/>
  <c r="AE181" i="1"/>
  <c r="AI181" i="1" s="1"/>
  <c r="AE180" i="1"/>
  <c r="AI180" i="1" s="1"/>
  <c r="AE179" i="1"/>
  <c r="AI179" i="1" s="1"/>
  <c r="AE178" i="1"/>
  <c r="AI178" i="1" s="1"/>
  <c r="AE177" i="1"/>
  <c r="AI177" i="1" s="1"/>
  <c r="AE176" i="1"/>
  <c r="AI176" i="1" s="1"/>
  <c r="AE175" i="1"/>
  <c r="AI175" i="1" s="1"/>
  <c r="AE174" i="1"/>
  <c r="AI174" i="1" s="1"/>
  <c r="AE173" i="1"/>
  <c r="AI173" i="1" s="1"/>
  <c r="AE172" i="1"/>
  <c r="AI172" i="1" s="1"/>
  <c r="AE171" i="1"/>
  <c r="AI171" i="1" s="1"/>
  <c r="AE170" i="1"/>
  <c r="AI170" i="1" s="1"/>
  <c r="AE169" i="1"/>
  <c r="AI169" i="1" s="1"/>
  <c r="AE168" i="1"/>
  <c r="AI168" i="1" s="1"/>
  <c r="AE167" i="1"/>
  <c r="AI167" i="1" s="1"/>
  <c r="AE166" i="1"/>
  <c r="AI166" i="1" s="1"/>
  <c r="AE165" i="1"/>
  <c r="AI165" i="1" s="1"/>
  <c r="AE164" i="1"/>
  <c r="AI164" i="1" s="1"/>
  <c r="AH163" i="1"/>
  <c r="AG163" i="1"/>
  <c r="AF163" i="1"/>
  <c r="AD163" i="1"/>
  <c r="AC163" i="1"/>
  <c r="AB163" i="1"/>
  <c r="AA163" i="1"/>
  <c r="Z163" i="1"/>
  <c r="Y163" i="1"/>
  <c r="X163" i="1"/>
  <c r="W163" i="1"/>
  <c r="U163" i="1"/>
  <c r="T163" i="1"/>
  <c r="S163" i="1"/>
  <c r="R163" i="1"/>
  <c r="Q163" i="1"/>
  <c r="P163" i="1"/>
  <c r="O163" i="1"/>
  <c r="N163" i="1"/>
  <c r="M163" i="1"/>
  <c r="L163" i="1"/>
  <c r="K163" i="1"/>
  <c r="AE162" i="1"/>
  <c r="AI162" i="1" s="1"/>
  <c r="AE161" i="1"/>
  <c r="AI161" i="1" s="1"/>
  <c r="AH160" i="1"/>
  <c r="AG160" i="1"/>
  <c r="AF160" i="1"/>
  <c r="AD160" i="1"/>
  <c r="AC160" i="1"/>
  <c r="AB160" i="1"/>
  <c r="AA160" i="1"/>
  <c r="Z160" i="1"/>
  <c r="Y160" i="1"/>
  <c r="X160" i="1"/>
  <c r="W160" i="1"/>
  <c r="U160" i="1"/>
  <c r="T160" i="1"/>
  <c r="S160" i="1"/>
  <c r="R160" i="1"/>
  <c r="Q160" i="1"/>
  <c r="P160" i="1"/>
  <c r="O160" i="1"/>
  <c r="N160" i="1"/>
  <c r="M160" i="1"/>
  <c r="L160" i="1"/>
  <c r="K160" i="1"/>
  <c r="AE159" i="1"/>
  <c r="AI159" i="1" s="1"/>
  <c r="AE158" i="1"/>
  <c r="AI158" i="1" s="1"/>
  <c r="AE157" i="1"/>
  <c r="AI157" i="1" s="1"/>
  <c r="AE156" i="1"/>
  <c r="AI156" i="1" s="1"/>
  <c r="AE155" i="1"/>
  <c r="AI155" i="1" s="1"/>
  <c r="AE154" i="1"/>
  <c r="AI154" i="1" s="1"/>
  <c r="AE153" i="1"/>
  <c r="AI153" i="1" s="1"/>
  <c r="AE152" i="1"/>
  <c r="AI152" i="1" s="1"/>
  <c r="AE151" i="1"/>
  <c r="AI151" i="1" s="1"/>
  <c r="AE150" i="1"/>
  <c r="AI150" i="1" s="1"/>
  <c r="AE149" i="1"/>
  <c r="AI149" i="1" s="1"/>
  <c r="AE148" i="1"/>
  <c r="AI148" i="1" s="1"/>
  <c r="AE147" i="1"/>
  <c r="AI147" i="1" s="1"/>
  <c r="AE146" i="1"/>
  <c r="AI146" i="1" s="1"/>
  <c r="AH145" i="1"/>
  <c r="AG145" i="1"/>
  <c r="AF145" i="1"/>
  <c r="AD145" i="1"/>
  <c r="AC145" i="1"/>
  <c r="AB145" i="1"/>
  <c r="AA145" i="1"/>
  <c r="Z145" i="1"/>
  <c r="Y145" i="1"/>
  <c r="X145" i="1"/>
  <c r="W145" i="1"/>
  <c r="U145" i="1"/>
  <c r="T145" i="1"/>
  <c r="S145" i="1"/>
  <c r="R145" i="1"/>
  <c r="Q145" i="1"/>
  <c r="P145" i="1"/>
  <c r="O145" i="1"/>
  <c r="N145" i="1"/>
  <c r="M145" i="1"/>
  <c r="L145" i="1"/>
  <c r="K145" i="1"/>
  <c r="AE144" i="1"/>
  <c r="AI144" i="1" s="1"/>
  <c r="AE143" i="1"/>
  <c r="AI143" i="1" s="1"/>
  <c r="AE142" i="1"/>
  <c r="AI142" i="1" s="1"/>
  <c r="AE141" i="1"/>
  <c r="AI141" i="1" s="1"/>
  <c r="AE140" i="1"/>
  <c r="AI140" i="1" s="1"/>
  <c r="AE139" i="1"/>
  <c r="AI139" i="1" s="1"/>
  <c r="AH138" i="1"/>
  <c r="AG138" i="1"/>
  <c r="AF138" i="1"/>
  <c r="AD138" i="1"/>
  <c r="AC138" i="1"/>
  <c r="AB138" i="1"/>
  <c r="AA138" i="1"/>
  <c r="Z138" i="1"/>
  <c r="Y138" i="1"/>
  <c r="X138" i="1"/>
  <c r="W138" i="1"/>
  <c r="U138" i="1"/>
  <c r="T138" i="1"/>
  <c r="S138" i="1"/>
  <c r="R138" i="1"/>
  <c r="Q138" i="1"/>
  <c r="P138" i="1"/>
  <c r="O138" i="1"/>
  <c r="N138" i="1"/>
  <c r="M138" i="1"/>
  <c r="L138" i="1"/>
  <c r="K138" i="1"/>
  <c r="AE137" i="1"/>
  <c r="AI137" i="1" s="1"/>
  <c r="AE136" i="1"/>
  <c r="AI136" i="1" s="1"/>
  <c r="AE135" i="1"/>
  <c r="AI135" i="1" s="1"/>
  <c r="AE134" i="1"/>
  <c r="AI134" i="1" s="1"/>
  <c r="AE133" i="1"/>
  <c r="AI133" i="1" s="1"/>
  <c r="AE132" i="1"/>
  <c r="AI132" i="1" s="1"/>
  <c r="AE131" i="1"/>
  <c r="AI131" i="1" s="1"/>
  <c r="AE130" i="1"/>
  <c r="AI130" i="1" s="1"/>
  <c r="AE129" i="1"/>
  <c r="AI129" i="1" s="1"/>
  <c r="AE128" i="1"/>
  <c r="AI128" i="1" s="1"/>
  <c r="AE127" i="1"/>
  <c r="AE126" i="1"/>
  <c r="AI126" i="1" s="1"/>
  <c r="AH125" i="1"/>
  <c r="AG125" i="1"/>
  <c r="AF125" i="1"/>
  <c r="AD125" i="1"/>
  <c r="AC125" i="1"/>
  <c r="AB125" i="1"/>
  <c r="AA125" i="1"/>
  <c r="Z125" i="1"/>
  <c r="Y125" i="1"/>
  <c r="X125" i="1"/>
  <c r="W125" i="1"/>
  <c r="U125" i="1"/>
  <c r="T125" i="1"/>
  <c r="S125" i="1"/>
  <c r="R125" i="1"/>
  <c r="Q125" i="1"/>
  <c r="P125" i="1"/>
  <c r="O125" i="1"/>
  <c r="N125" i="1"/>
  <c r="M125" i="1"/>
  <c r="L125" i="1"/>
  <c r="K125" i="1"/>
  <c r="AE124" i="1"/>
  <c r="AI124" i="1" s="1"/>
  <c r="AE123" i="1"/>
  <c r="AI123" i="1" s="1"/>
  <c r="AE122" i="1"/>
  <c r="AI122" i="1" s="1"/>
  <c r="AE121" i="1"/>
  <c r="AI121" i="1" s="1"/>
  <c r="AH120" i="1"/>
  <c r="AG120" i="1"/>
  <c r="AF120" i="1"/>
  <c r="AD120" i="1"/>
  <c r="AC120" i="1"/>
  <c r="AB120" i="1"/>
  <c r="AA120" i="1"/>
  <c r="Z120" i="1"/>
  <c r="Y120" i="1"/>
  <c r="X120" i="1"/>
  <c r="W120" i="1"/>
  <c r="U120" i="1"/>
  <c r="T120" i="1"/>
  <c r="S120" i="1"/>
  <c r="R120" i="1"/>
  <c r="Q120" i="1"/>
  <c r="P120" i="1"/>
  <c r="O120" i="1"/>
  <c r="N120" i="1"/>
  <c r="M120" i="1"/>
  <c r="L120" i="1"/>
  <c r="K120" i="1"/>
  <c r="AE119" i="1"/>
  <c r="AI119" i="1" s="1"/>
  <c r="AE118" i="1"/>
  <c r="AI118" i="1" s="1"/>
  <c r="AE117" i="1"/>
  <c r="AE116" i="1"/>
  <c r="AI116" i="1" s="1"/>
  <c r="AE115" i="1"/>
  <c r="AI115" i="1" s="1"/>
  <c r="AE114" i="1"/>
  <c r="AI114" i="1" s="1"/>
  <c r="AH113" i="1"/>
  <c r="AG113" i="1"/>
  <c r="AF113" i="1"/>
  <c r="AD113" i="1"/>
  <c r="AC113" i="1"/>
  <c r="AB113" i="1"/>
  <c r="AA113" i="1"/>
  <c r="Z113" i="1"/>
  <c r="Y113" i="1"/>
  <c r="X113" i="1"/>
  <c r="W113" i="1"/>
  <c r="U113" i="1"/>
  <c r="T113" i="1"/>
  <c r="S113" i="1"/>
  <c r="R113" i="1"/>
  <c r="Q113" i="1"/>
  <c r="P113" i="1"/>
  <c r="O113" i="1"/>
  <c r="N113" i="1"/>
  <c r="M113" i="1"/>
  <c r="L113" i="1"/>
  <c r="K113" i="1"/>
  <c r="AE112" i="1"/>
  <c r="AI112" i="1" s="1"/>
  <c r="AE111" i="1"/>
  <c r="AI111" i="1" s="1"/>
  <c r="AE110" i="1"/>
  <c r="AI110" i="1" s="1"/>
  <c r="AE109" i="1"/>
  <c r="AH108" i="1"/>
  <c r="AG108" i="1"/>
  <c r="AF108" i="1"/>
  <c r="AD108" i="1"/>
  <c r="AC108" i="1"/>
  <c r="AB108" i="1"/>
  <c r="AA108" i="1"/>
  <c r="Z108" i="1"/>
  <c r="Y108" i="1"/>
  <c r="X108" i="1"/>
  <c r="W108" i="1"/>
  <c r="U108" i="1"/>
  <c r="T108" i="1"/>
  <c r="S108" i="1"/>
  <c r="R108" i="1"/>
  <c r="Q108" i="1"/>
  <c r="P108" i="1"/>
  <c r="O108" i="1"/>
  <c r="N108" i="1"/>
  <c r="M108" i="1"/>
  <c r="L108" i="1"/>
  <c r="K108" i="1"/>
  <c r="AE107" i="1"/>
  <c r="AI107" i="1" s="1"/>
  <c r="AE106" i="1"/>
  <c r="AI106" i="1" s="1"/>
  <c r="AE105" i="1"/>
  <c r="AI105" i="1" s="1"/>
  <c r="AE104" i="1"/>
  <c r="AI104" i="1" s="1"/>
  <c r="AE103" i="1"/>
  <c r="AI103" i="1" s="1"/>
  <c r="AE102" i="1"/>
  <c r="AI102" i="1" s="1"/>
  <c r="AE101" i="1"/>
  <c r="AI101" i="1" s="1"/>
  <c r="AE100" i="1"/>
  <c r="AI100" i="1" s="1"/>
  <c r="AE99" i="1"/>
  <c r="AI99" i="1" s="1"/>
  <c r="AE98" i="1"/>
  <c r="AI98" i="1" s="1"/>
  <c r="AE97" i="1"/>
  <c r="AI97" i="1" s="1"/>
  <c r="AE96" i="1"/>
  <c r="AI96" i="1" s="1"/>
  <c r="AE95" i="1"/>
  <c r="AI95" i="1" s="1"/>
  <c r="AE94" i="1"/>
  <c r="AI94" i="1" s="1"/>
  <c r="AE93" i="1"/>
  <c r="AI93" i="1" s="1"/>
  <c r="AE92" i="1"/>
  <c r="AI92" i="1" s="1"/>
  <c r="AE91" i="1"/>
  <c r="AI91" i="1" s="1"/>
  <c r="AE90" i="1"/>
  <c r="AI90" i="1" s="1"/>
  <c r="AE89" i="1"/>
  <c r="AI89" i="1" s="1"/>
  <c r="AE88" i="1"/>
  <c r="AI88" i="1" s="1"/>
  <c r="AE87" i="1"/>
  <c r="AI87" i="1" s="1"/>
  <c r="AE86" i="1"/>
  <c r="AI86" i="1" s="1"/>
  <c r="AE85" i="1"/>
  <c r="AI85" i="1" s="1"/>
  <c r="AE84" i="1"/>
  <c r="AI84" i="1" s="1"/>
  <c r="AE83" i="1"/>
  <c r="AI83" i="1" s="1"/>
  <c r="AE82" i="1"/>
  <c r="AI82" i="1" s="1"/>
  <c r="AE81" i="1"/>
  <c r="AI81" i="1" s="1"/>
  <c r="AE80" i="1"/>
  <c r="AI80" i="1" s="1"/>
  <c r="AE79" i="1"/>
  <c r="AI79" i="1" s="1"/>
  <c r="AE78" i="1"/>
  <c r="AI78" i="1" s="1"/>
  <c r="AH77" i="1"/>
  <c r="AG77" i="1"/>
  <c r="AF77" i="1"/>
  <c r="AD77" i="1"/>
  <c r="AC77" i="1"/>
  <c r="AB77" i="1"/>
  <c r="AA77" i="1"/>
  <c r="Z77" i="1"/>
  <c r="Y77" i="1"/>
  <c r="X77" i="1"/>
  <c r="W77" i="1"/>
  <c r="U77" i="1"/>
  <c r="T77" i="1"/>
  <c r="S77" i="1"/>
  <c r="R77" i="1"/>
  <c r="Q77" i="1"/>
  <c r="P77" i="1"/>
  <c r="O77" i="1"/>
  <c r="N77" i="1"/>
  <c r="M77" i="1"/>
  <c r="L77" i="1"/>
  <c r="K77" i="1"/>
  <c r="AE76" i="1"/>
  <c r="AI76" i="1" s="1"/>
  <c r="AE75" i="1"/>
  <c r="AI75" i="1" s="1"/>
  <c r="AE74" i="1"/>
  <c r="AI74" i="1" s="1"/>
  <c r="AE73" i="1"/>
  <c r="AI73" i="1" s="1"/>
  <c r="AE72" i="1"/>
  <c r="AI72" i="1" s="1"/>
  <c r="AE71" i="1"/>
  <c r="AI71" i="1" s="1"/>
  <c r="AE70" i="1"/>
  <c r="AI70" i="1" s="1"/>
  <c r="AE69" i="1"/>
  <c r="AI69" i="1" s="1"/>
  <c r="AE68" i="1"/>
  <c r="AI68" i="1" s="1"/>
  <c r="AE67" i="1"/>
  <c r="AI67" i="1" s="1"/>
  <c r="AI66" i="1"/>
  <c r="AE66" i="1"/>
  <c r="AE65" i="1"/>
  <c r="AI65" i="1" s="1"/>
  <c r="AE64" i="1"/>
  <c r="AI64" i="1" s="1"/>
  <c r="AE63" i="1"/>
  <c r="AI63" i="1" s="1"/>
  <c r="AE62" i="1"/>
  <c r="AI62" i="1" s="1"/>
  <c r="AE61" i="1"/>
  <c r="AI61" i="1" s="1"/>
  <c r="AE60" i="1"/>
  <c r="AI60" i="1" s="1"/>
  <c r="AE59" i="1"/>
  <c r="AH58" i="1"/>
  <c r="AG58" i="1"/>
  <c r="AF58" i="1"/>
  <c r="AD58" i="1"/>
  <c r="AC58" i="1"/>
  <c r="AB58" i="1"/>
  <c r="AA58" i="1"/>
  <c r="Z58" i="1"/>
  <c r="Y58" i="1"/>
  <c r="X58" i="1"/>
  <c r="W58" i="1"/>
  <c r="U58" i="1"/>
  <c r="T58" i="1"/>
  <c r="S58" i="1"/>
  <c r="R58" i="1"/>
  <c r="Q58" i="1"/>
  <c r="P58" i="1"/>
  <c r="O58" i="1"/>
  <c r="N58" i="1"/>
  <c r="M58" i="1"/>
  <c r="L58" i="1"/>
  <c r="K58" i="1"/>
  <c r="AE57" i="1"/>
  <c r="AI57" i="1" s="1"/>
  <c r="AE56" i="1"/>
  <c r="AI56" i="1" s="1"/>
  <c r="AE55" i="1"/>
  <c r="AI55" i="1" s="1"/>
  <c r="AE54" i="1"/>
  <c r="AI54" i="1" s="1"/>
  <c r="AE53" i="1"/>
  <c r="AI53" i="1" s="1"/>
  <c r="AE52" i="1"/>
  <c r="AI52" i="1" s="1"/>
  <c r="AE51" i="1"/>
  <c r="AI51" i="1" s="1"/>
  <c r="AE50" i="1"/>
  <c r="AI50" i="1" s="1"/>
  <c r="AE49" i="1"/>
  <c r="AI49" i="1" s="1"/>
  <c r="AE48" i="1"/>
  <c r="AI48" i="1" s="1"/>
  <c r="AE47" i="1"/>
  <c r="AI47" i="1" s="1"/>
  <c r="AE46" i="1"/>
  <c r="AI46" i="1" s="1"/>
  <c r="AE45" i="1"/>
  <c r="AI45" i="1" s="1"/>
  <c r="AE44" i="1"/>
  <c r="AI44" i="1" s="1"/>
  <c r="AE43" i="1"/>
  <c r="AI43" i="1" s="1"/>
  <c r="AE42" i="1"/>
  <c r="AI42" i="1" s="1"/>
  <c r="AE41" i="1"/>
  <c r="AI41" i="1" s="1"/>
  <c r="AE40" i="1"/>
  <c r="AI40" i="1" s="1"/>
  <c r="AE39" i="1"/>
  <c r="AI39" i="1" s="1"/>
  <c r="AE38" i="1"/>
  <c r="AI38" i="1" s="1"/>
  <c r="AE37" i="1"/>
  <c r="AI37" i="1" s="1"/>
  <c r="AE36" i="1"/>
  <c r="AI36" i="1" s="1"/>
  <c r="AE35" i="1"/>
  <c r="AE34" i="1"/>
  <c r="AI34" i="1" s="1"/>
  <c r="AH33" i="1"/>
  <c r="AG33" i="1"/>
  <c r="AF33" i="1"/>
  <c r="AD33" i="1"/>
  <c r="AC33" i="1"/>
  <c r="AB33" i="1"/>
  <c r="AA33" i="1"/>
  <c r="Z33" i="1"/>
  <c r="Y33" i="1"/>
  <c r="X33" i="1"/>
  <c r="W33" i="1"/>
  <c r="U33" i="1"/>
  <c r="T33" i="1"/>
  <c r="S33" i="1"/>
  <c r="R33" i="1"/>
  <c r="Q33" i="1"/>
  <c r="P33" i="1"/>
  <c r="O33" i="1"/>
  <c r="N33" i="1"/>
  <c r="M33" i="1"/>
  <c r="L33" i="1"/>
  <c r="K33" i="1"/>
  <c r="AE32" i="1"/>
  <c r="AI32" i="1" s="1"/>
  <c r="AE31" i="1"/>
  <c r="AI31" i="1" s="1"/>
  <c r="AE30" i="1"/>
  <c r="AI30" i="1" s="1"/>
  <c r="AI29" i="1"/>
  <c r="AE29" i="1"/>
  <c r="AH28" i="1"/>
  <c r="AG28" i="1"/>
  <c r="AF28" i="1"/>
  <c r="AD28" i="1"/>
  <c r="AC28" i="1"/>
  <c r="AB28" i="1"/>
  <c r="AA28" i="1"/>
  <c r="Z28" i="1"/>
  <c r="Y28" i="1"/>
  <c r="X28" i="1"/>
  <c r="W28" i="1"/>
  <c r="U28" i="1"/>
  <c r="T28" i="1"/>
  <c r="S28" i="1"/>
  <c r="R28" i="1"/>
  <c r="Q28" i="1"/>
  <c r="P28" i="1"/>
  <c r="O28" i="1"/>
  <c r="N28" i="1"/>
  <c r="M28" i="1"/>
  <c r="L28" i="1"/>
  <c r="K28" i="1"/>
  <c r="AE27" i="1"/>
  <c r="AI27" i="1" s="1"/>
  <c r="AE26" i="1"/>
  <c r="AI26" i="1" s="1"/>
  <c r="AE25" i="1"/>
  <c r="AI25" i="1" s="1"/>
  <c r="AE24" i="1"/>
  <c r="AI24" i="1" s="1"/>
  <c r="AE23" i="1"/>
  <c r="AI23" i="1" s="1"/>
  <c r="AE22" i="1"/>
  <c r="AI22" i="1" s="1"/>
  <c r="AE21" i="1"/>
  <c r="AI21" i="1" s="1"/>
  <c r="AE20" i="1"/>
  <c r="AI20" i="1" s="1"/>
  <c r="AE19" i="1"/>
  <c r="AI19" i="1" s="1"/>
  <c r="AE18" i="1"/>
  <c r="AH17" i="1"/>
  <c r="AG17" i="1"/>
  <c r="AF17" i="1"/>
  <c r="AD17" i="1"/>
  <c r="AC17" i="1"/>
  <c r="AB17" i="1"/>
  <c r="AA17" i="1"/>
  <c r="Z17" i="1"/>
  <c r="Y17" i="1"/>
  <c r="X17" i="1"/>
  <c r="W17" i="1"/>
  <c r="U17" i="1"/>
  <c r="T17" i="1"/>
  <c r="S17" i="1"/>
  <c r="R17" i="1"/>
  <c r="Q17" i="1"/>
  <c r="P17" i="1"/>
  <c r="O17" i="1"/>
  <c r="N17" i="1"/>
  <c r="M17" i="1"/>
  <c r="L17" i="1"/>
  <c r="K17" i="1"/>
  <c r="AE16" i="1"/>
  <c r="AI16" i="1" s="1"/>
  <c r="AE15" i="1"/>
  <c r="AI15" i="1" s="1"/>
  <c r="AH14" i="1"/>
  <c r="AG14" i="1"/>
  <c r="AF14" i="1"/>
  <c r="AD14" i="1"/>
  <c r="AC14" i="1"/>
  <c r="AB14" i="1"/>
  <c r="AA14" i="1"/>
  <c r="Z14" i="1"/>
  <c r="Y14" i="1"/>
  <c r="X14" i="1"/>
  <c r="W14" i="1"/>
  <c r="U14" i="1"/>
  <c r="T14" i="1"/>
  <c r="S14" i="1"/>
  <c r="R14" i="1"/>
  <c r="Q14" i="1"/>
  <c r="P14" i="1"/>
  <c r="O14" i="1"/>
  <c r="N14" i="1"/>
  <c r="M14" i="1"/>
  <c r="L14" i="1"/>
  <c r="K14" i="1"/>
  <c r="AE13" i="1"/>
  <c r="AI13" i="1" s="1"/>
  <c r="AE12" i="1"/>
  <c r="AI12" i="1" s="1"/>
  <c r="AE11" i="1"/>
  <c r="AI11" i="1" s="1"/>
  <c r="AE10" i="1"/>
  <c r="AI10" i="1" s="1"/>
  <c r="AE9" i="1"/>
  <c r="AI9" i="1" s="1"/>
  <c r="AE8" i="1"/>
  <c r="AI8" i="1" s="1"/>
  <c r="AE7" i="1"/>
  <c r="AE6" i="1"/>
  <c r="AI6" i="1" s="1"/>
  <c r="AE14" i="1" l="1"/>
  <c r="AE58" i="1"/>
  <c r="AE113" i="1"/>
  <c r="AE120" i="1"/>
  <c r="AE17" i="1"/>
  <c r="AE28" i="1"/>
  <c r="AI7" i="1"/>
  <c r="AI18" i="1"/>
  <c r="AI35" i="1"/>
  <c r="AE77" i="1"/>
  <c r="AE33" i="1"/>
  <c r="AI59" i="1"/>
  <c r="AI77" i="1" s="1"/>
  <c r="AF292" i="1"/>
  <c r="AI109" i="1"/>
  <c r="L292" i="1"/>
  <c r="P292" i="1"/>
  <c r="T292" i="1"/>
  <c r="Y292" i="1"/>
  <c r="AC292" i="1"/>
  <c r="AE108" i="1"/>
  <c r="AE125" i="1"/>
  <c r="AE138" i="1"/>
  <c r="K292" i="1"/>
  <c r="AG292" i="1"/>
  <c r="O292" i="1"/>
  <c r="S292" i="1"/>
  <c r="X292" i="1"/>
  <c r="AB292" i="1"/>
  <c r="AE190" i="1"/>
  <c r="AI190" i="1"/>
  <c r="M292" i="1"/>
  <c r="Q292" i="1"/>
  <c r="U292" i="1"/>
  <c r="Z292" i="1"/>
  <c r="AD292" i="1"/>
  <c r="AH292" i="1"/>
  <c r="AI117" i="1"/>
  <c r="AI127" i="1"/>
  <c r="AE145" i="1"/>
  <c r="AI145" i="1"/>
  <c r="AE163" i="1"/>
  <c r="AI163" i="1"/>
  <c r="AE193" i="1"/>
  <c r="AI191" i="1"/>
  <c r="R292" i="1"/>
  <c r="AA292" i="1"/>
  <c r="AI14" i="1"/>
  <c r="AI17" i="1"/>
  <c r="AI58" i="1"/>
  <c r="AI108" i="1"/>
  <c r="AI125" i="1"/>
  <c r="AE160" i="1"/>
  <c r="AI160" i="1"/>
  <c r="AE200" i="1"/>
  <c r="AI194" i="1"/>
  <c r="AE211" i="1"/>
  <c r="AI201" i="1"/>
  <c r="AE238" i="1"/>
  <c r="AI212" i="1"/>
  <c r="AE245" i="1"/>
  <c r="AI239" i="1"/>
  <c r="AE248" i="1"/>
  <c r="AI246" i="1"/>
  <c r="AE271" i="1"/>
  <c r="AI249" i="1"/>
  <c r="AE278" i="1"/>
  <c r="AI272" i="1"/>
  <c r="AE285" i="1"/>
  <c r="AI279" i="1"/>
  <c r="AE288" i="1"/>
  <c r="AI286" i="1"/>
  <c r="AE291" i="1"/>
  <c r="AI289" i="1"/>
  <c r="N292" i="1"/>
  <c r="W292" i="1"/>
  <c r="AI33" i="1"/>
  <c r="AI113" i="1" l="1"/>
  <c r="AI120" i="1"/>
  <c r="AE292" i="1"/>
  <c r="AI28" i="1"/>
  <c r="AI278" i="1"/>
  <c r="AI248" i="1"/>
  <c r="AI238" i="1"/>
  <c r="AI200" i="1"/>
  <c r="AI193" i="1"/>
  <c r="AI291" i="1"/>
  <c r="AI271" i="1"/>
  <c r="AI211" i="1"/>
  <c r="AI288" i="1"/>
  <c r="AI285" i="1"/>
  <c r="AI245" i="1"/>
  <c r="AI138" i="1"/>
  <c r="AI292" i="1" l="1"/>
</calcChain>
</file>

<file path=xl/sharedStrings.xml><?xml version="1.0" encoding="utf-8"?>
<sst xmlns="http://schemas.openxmlformats.org/spreadsheetml/2006/main" count="2689" uniqueCount="1015">
  <si>
    <t>County of San Bernardino</t>
  </si>
  <si>
    <t>ATC - Property Tax Section</t>
  </si>
  <si>
    <t>RDA Summary of Collections FY 2014-15</t>
  </si>
  <si>
    <t>FY14-15 APPT.#1</t>
  </si>
  <si>
    <t>FY14-15 APPT.#2</t>
  </si>
  <si>
    <t>FY14-15 APPT.#3</t>
  </si>
  <si>
    <t>FY14-15 APPT.#4</t>
  </si>
  <si>
    <t>APPT.#6</t>
  </si>
  <si>
    <t>APPT.#7</t>
  </si>
  <si>
    <t>APPT.#8</t>
  </si>
  <si>
    <t>APPT.#9</t>
  </si>
  <si>
    <t>APPT.#10</t>
  </si>
  <si>
    <t>APPT.#11</t>
  </si>
  <si>
    <t>APPT.#12</t>
  </si>
  <si>
    <t>APPT.#13</t>
  </si>
  <si>
    <t>APPT.#14</t>
  </si>
  <si>
    <t>APPT.#15</t>
  </si>
  <si>
    <t>APPT.#17</t>
  </si>
  <si>
    <t>APPT #17a</t>
  </si>
  <si>
    <t>APPT.#18</t>
  </si>
  <si>
    <t>APPT.#19</t>
  </si>
  <si>
    <t>APPT.#20</t>
  </si>
  <si>
    <t>Use for FY14-15 PTP True-up Calculations</t>
  </si>
  <si>
    <t>SUCCESSOR AGENCY</t>
  </si>
  <si>
    <t>SA CODE</t>
  </si>
  <si>
    <t>AGENCY CODE</t>
  </si>
  <si>
    <t>ACCOUNT CODE</t>
  </si>
  <si>
    <t>PROJECT NAME</t>
  </si>
  <si>
    <t>ACCOUNT NAME</t>
  </si>
  <si>
    <t>FUND</t>
  </si>
  <si>
    <t>DEPT</t>
  </si>
  <si>
    <t>ORG</t>
  </si>
  <si>
    <t>FAS BEGINNING BALANCE</t>
  </si>
  <si>
    <t>PI867 NET DEPOSITS
[7/1/14-11/07/14]</t>
  </si>
  <si>
    <t>PI867 NET DEPOSITS
[11/08/14-11/24/14]</t>
  </si>
  <si>
    <t>PI867 DEPOSITS HOX
[7/1/14-12/03/14]</t>
  </si>
  <si>
    <t>PI867 DEPOSITS
[11/25/14-12/12/14]</t>
  </si>
  <si>
    <t>PI867 DEPOSITS
[12/13/14 - 1/02/15]</t>
  </si>
  <si>
    <t>HOX PI867 DEPOSITS
[12/03/14 - 12/31/14]</t>
  </si>
  <si>
    <t>PI867 DEPOSIT
[1/03/15-1/12/15]</t>
  </si>
  <si>
    <t>PI867 DEPOSIT
[1/13/15 - 2/06/15]</t>
  </si>
  <si>
    <t>PI867 DEPOSITS
[2/07/15-2/27/15]</t>
  </si>
  <si>
    <t>PI867 DEPOSITS 
[2/28/15-3/27/15]</t>
  </si>
  <si>
    <t>PI867 DEPOSIT
[3/28/15-4/14/15]</t>
  </si>
  <si>
    <t>PI867 DEPOSIT
[4/15/15-4/30/15]</t>
  </si>
  <si>
    <t>HOX PI867 DEPOSITS
[1/1/15 - 4/30/15]</t>
  </si>
  <si>
    <t>PI867 DEPOSITS
[5/1/15 - 5/8/15]</t>
  </si>
  <si>
    <t>PI867 DEPOSIT HOX
[5/1/15-6/30/15]</t>
  </si>
  <si>
    <t>PI867 DEPOSIT 
EXCESS PROCEEDS</t>
  </si>
  <si>
    <t>PI867 DEPOSITS
[5/9/15-6/30/15]</t>
  </si>
  <si>
    <t>PI867 DEPOSITS YE RECON
[7/1/14-6/30/15]</t>
  </si>
  <si>
    <t>PI867 DEPOSITS TEETER RECON
[7/1/14-6/30/15]</t>
  </si>
  <si>
    <t>Net TOTAL 
[7/1/14 - 6/30/15]</t>
  </si>
  <si>
    <t>XCC/XCE Cost
[7/1/14 - 6/30/15]</t>
  </si>
  <si>
    <t>PTAF-SCA
[SB2557]</t>
  </si>
  <si>
    <t>MTA - 5% SUPP FEE</t>
  </si>
  <si>
    <t>FY14-15 Gross Total
[7/1/14 - 6/30/15]</t>
  </si>
  <si>
    <t>CITY OF ADELANTO</t>
  </si>
  <si>
    <t>RS01</t>
  </si>
  <si>
    <t>RR01</t>
  </si>
  <si>
    <t>RD01</t>
  </si>
  <si>
    <t>ADELANTO RDA PROJECT 76-1</t>
  </si>
  <si>
    <t>DEBT SERVICE</t>
  </si>
  <si>
    <t>ODB</t>
  </si>
  <si>
    <t>RSA</t>
  </si>
  <si>
    <t>01D1</t>
  </si>
  <si>
    <t>RG01</t>
  </si>
  <si>
    <t>GENERAL TAX LEVY</t>
  </si>
  <si>
    <t>01G1</t>
  </si>
  <si>
    <t>RR02</t>
  </si>
  <si>
    <t>ADELANTO RDA PROJECT 80-1</t>
  </si>
  <si>
    <t>ORIGINAL-DEBT SERVICE</t>
  </si>
  <si>
    <t>ODD</t>
  </si>
  <si>
    <t>02D1</t>
  </si>
  <si>
    <t>RD02</t>
  </si>
  <si>
    <t>AMEND #1-DEBT SERVICE</t>
  </si>
  <si>
    <t>02D2</t>
  </si>
  <si>
    <t>ORIGINAL-GENERAL TAX LEVY</t>
  </si>
  <si>
    <t>02G1</t>
  </si>
  <si>
    <t>RG02</t>
  </si>
  <si>
    <t>AMEND # 1- GENERAL TAX LEVY</t>
  </si>
  <si>
    <t>02G2</t>
  </si>
  <si>
    <t>RR03</t>
  </si>
  <si>
    <t>ADELANTO RDA PROJECT 3</t>
  </si>
  <si>
    <t>PROJECT 3 - DEBT SERVICE</t>
  </si>
  <si>
    <t>ODE</t>
  </si>
  <si>
    <t>03D1</t>
  </si>
  <si>
    <t>PROJECT 3 - GENERAL TAX LEVY</t>
  </si>
  <si>
    <t>03G1</t>
  </si>
  <si>
    <t>CITY OF ADELANTO Total</t>
  </si>
  <si>
    <t>TOWN OF APPLE VALLEY</t>
  </si>
  <si>
    <t>RS02</t>
  </si>
  <si>
    <t>RR04</t>
  </si>
  <si>
    <t>APPLE VALLEY RDA PROJECT #2</t>
  </si>
  <si>
    <t>OCQ</t>
  </si>
  <si>
    <t>04D1</t>
  </si>
  <si>
    <t>04G1</t>
  </si>
  <si>
    <t>TOWN OF APPLE VALLEY Total</t>
  </si>
  <si>
    <t>CITY OF BARSTOW</t>
  </si>
  <si>
    <t>RS03</t>
  </si>
  <si>
    <t>RR06</t>
  </si>
  <si>
    <t>BARSTOW RDA ORIGINAL PROJECT</t>
  </si>
  <si>
    <t>ODF</t>
  </si>
  <si>
    <t>06D1</t>
  </si>
  <si>
    <t>AMEND 1-DEBT SERVICE</t>
  </si>
  <si>
    <t>06D2</t>
  </si>
  <si>
    <t>RD03</t>
  </si>
  <si>
    <t>AMEND 2-DEBT SERVICE</t>
  </si>
  <si>
    <t>06D3</t>
  </si>
  <si>
    <t>06G1</t>
  </si>
  <si>
    <t>AMEND 1-GENERAL TAX LEVY</t>
  </si>
  <si>
    <t>06G2</t>
  </si>
  <si>
    <t>RG03</t>
  </si>
  <si>
    <t>AMEND 2-GENERAL TAX LEVY</t>
  </si>
  <si>
    <t>06G3</t>
  </si>
  <si>
    <t>RR07</t>
  </si>
  <si>
    <t>BARSTOW RDA PROJECT 2</t>
  </si>
  <si>
    <t>OQV</t>
  </si>
  <si>
    <t>07D1</t>
  </si>
  <si>
    <t>AMEND #1 - DEBT SERVICE</t>
  </si>
  <si>
    <t>07D2</t>
  </si>
  <si>
    <t>07G1</t>
  </si>
  <si>
    <t>07G2</t>
  </si>
  <si>
    <t>CITY OF BARSTOW Total</t>
  </si>
  <si>
    <t>CITY OF BIG BEAR LAKE</t>
  </si>
  <si>
    <t>RS04</t>
  </si>
  <si>
    <t>RR09</t>
  </si>
  <si>
    <t>BIG BEAR LAKE RDA ORIGINAL</t>
  </si>
  <si>
    <t>ODH</t>
  </si>
  <si>
    <t>09D1</t>
  </si>
  <si>
    <t>09G1</t>
  </si>
  <si>
    <t>RR10</t>
  </si>
  <si>
    <t>BIG BEAR LAKE RDA MOONRIDGE</t>
  </si>
  <si>
    <t>ODJ</t>
  </si>
  <si>
    <t>10D1</t>
  </si>
  <si>
    <t>10G1</t>
  </si>
  <si>
    <t>CITY OF BIG BEAR LAKE Total</t>
  </si>
  <si>
    <t>CITY OF CHINO</t>
  </si>
  <si>
    <t>RS05</t>
  </si>
  <si>
    <t>RR15</t>
  </si>
  <si>
    <t>CHINO RDA CENTRAL PROJECT</t>
  </si>
  <si>
    <t>ODL</t>
  </si>
  <si>
    <t>15D1</t>
  </si>
  <si>
    <t>82 ANNEX - DEBT SERVICE</t>
  </si>
  <si>
    <t>15D2</t>
  </si>
  <si>
    <t>TOWN CENTER-DEBT SERVICE</t>
  </si>
  <si>
    <t>15D3</t>
  </si>
  <si>
    <t>RD04</t>
  </si>
  <si>
    <t>COUNTRY FAIR-DEBT SERVICE</t>
  </si>
  <si>
    <t>15D4</t>
  </si>
  <si>
    <t>15G1</t>
  </si>
  <si>
    <t>82 ANNEX - GENERAL TAX LEVY</t>
  </si>
  <si>
    <t>15G2</t>
  </si>
  <si>
    <t>TOWN CENTER-GENERAL TAX LEVY</t>
  </si>
  <si>
    <t>15G3</t>
  </si>
  <si>
    <t>RG04</t>
  </si>
  <si>
    <t>COUNTRY FAIR-GENERAL TAX LEVY</t>
  </si>
  <si>
    <t>15G4</t>
  </si>
  <si>
    <t>RR18</t>
  </si>
  <si>
    <t>CHINO RDA PROJECT 2</t>
  </si>
  <si>
    <t>ORIGINAL - DEBT SERVICE</t>
  </si>
  <si>
    <t>ODM</t>
  </si>
  <si>
    <t>18D1</t>
  </si>
  <si>
    <t>MAJESTIC SPECTRUM-DEBT SVC</t>
  </si>
  <si>
    <t>18D2</t>
  </si>
  <si>
    <t>EUCALYPTUS INDUST AREA-DEBT SVC</t>
  </si>
  <si>
    <t>18D3</t>
  </si>
  <si>
    <t>EUCALYPTUS COMMERCIAL AREA-DEBT SVC</t>
  </si>
  <si>
    <t>18D4</t>
  </si>
  <si>
    <t>RD05</t>
  </si>
  <si>
    <t>MAJ SPECTR MALL-DEBT SERVICE</t>
  </si>
  <si>
    <t>18D5</t>
  </si>
  <si>
    <t>RD06</t>
  </si>
  <si>
    <t>REGIONAL MALL-DEBT SERVICE</t>
  </si>
  <si>
    <t>18D6</t>
  </si>
  <si>
    <t>RD07</t>
  </si>
  <si>
    <t>MAJ INDUSTRIAL-DEBT SERVICE</t>
  </si>
  <si>
    <t>18D7</t>
  </si>
  <si>
    <t>RD08</t>
  </si>
  <si>
    <t>POWER CENTER-DEBT SERVICE</t>
  </si>
  <si>
    <t>18D8</t>
  </si>
  <si>
    <t>ORIGINAL  - GENERAL TAX LEVY</t>
  </si>
  <si>
    <t>18G1</t>
  </si>
  <si>
    <t>MAJESTIC SPECTRUM-GENERAL TAX LEVY</t>
  </si>
  <si>
    <t>18G2</t>
  </si>
  <si>
    <t>EUCALYPTUS INDUST-GENERAL TAX LEVY</t>
  </si>
  <si>
    <t>18G3</t>
  </si>
  <si>
    <t>EUCALYPTUS COMMERCIAL AREA-GTL</t>
  </si>
  <si>
    <t>18G4</t>
  </si>
  <si>
    <t>RG05</t>
  </si>
  <si>
    <t>MAJESTIC SPECTRUM MALL-GEN TAX LEVY</t>
  </si>
  <si>
    <t>18G5</t>
  </si>
  <si>
    <t>RG06</t>
  </si>
  <si>
    <t>REGIONAL MALL-GEN TAX LEVY</t>
  </si>
  <si>
    <t>18G6</t>
  </si>
  <si>
    <t>RG07</t>
  </si>
  <si>
    <t>MAJESTIC INDUSTRIAL-GEN TAX LEVY</t>
  </si>
  <si>
    <t>18G7</t>
  </si>
  <si>
    <t>RG08</t>
  </si>
  <si>
    <t>POWER CENTER-GEN TAX LEVY</t>
  </si>
  <si>
    <t>18G8</t>
  </si>
  <si>
    <t>CITY OF CHINO Total</t>
  </si>
  <si>
    <t>CITY OF COLTON</t>
  </si>
  <si>
    <t>RS06</t>
  </si>
  <si>
    <t>RR19</t>
  </si>
  <si>
    <t>COLTON RDA RANCHO/MILL</t>
  </si>
  <si>
    <t>OQR</t>
  </si>
  <si>
    <t>19D1</t>
  </si>
  <si>
    <t>19G1</t>
  </si>
  <si>
    <t>RR20</t>
  </si>
  <si>
    <t>COLTON RDA SANTA ANA RIVER</t>
  </si>
  <si>
    <t>ODT</t>
  </si>
  <si>
    <t>20D1</t>
  </si>
  <si>
    <t>20G1</t>
  </si>
  <si>
    <t>RR21</t>
  </si>
  <si>
    <t>COLTON RDA PROJECT 1</t>
  </si>
  <si>
    <t>ODN</t>
  </si>
  <si>
    <t>21D1</t>
  </si>
  <si>
    <t>21G1</t>
  </si>
  <si>
    <t>RR22</t>
  </si>
  <si>
    <t>COLTON RDA PROJECT 2</t>
  </si>
  <si>
    <t>ODP</t>
  </si>
  <si>
    <t>22D1</t>
  </si>
  <si>
    <t>22G1</t>
  </si>
  <si>
    <t>RR24</t>
  </si>
  <si>
    <t>COLTON RDA PROJECT 4</t>
  </si>
  <si>
    <t>ODR</t>
  </si>
  <si>
    <t>24D1</t>
  </si>
  <si>
    <t>AMEND #2-DEBT SERVICE</t>
  </si>
  <si>
    <t>24D2</t>
  </si>
  <si>
    <t>24G1</t>
  </si>
  <si>
    <t>AMEND #2-GENERAL TAX LEVY</t>
  </si>
  <si>
    <t>24G2</t>
  </si>
  <si>
    <t>RR25</t>
  </si>
  <si>
    <t>COLTON RDA WEST VALLEY</t>
  </si>
  <si>
    <t>ODV</t>
  </si>
  <si>
    <t>25D1</t>
  </si>
  <si>
    <t>25D2</t>
  </si>
  <si>
    <t>25G1</t>
  </si>
  <si>
    <t>AMEND #1-GENERAL TAX LEVY</t>
  </si>
  <si>
    <t>25G2</t>
  </si>
  <si>
    <t>RR26</t>
  </si>
  <si>
    <t>COLTON RDA MT VERNON CORRIDOR</t>
  </si>
  <si>
    <t>ODX</t>
  </si>
  <si>
    <t>26D1</t>
  </si>
  <si>
    <t>26G1</t>
  </si>
  <si>
    <t>CITY OF COLTON Total</t>
  </si>
  <si>
    <t>CITY OF FONTANA</t>
  </si>
  <si>
    <t>RS07</t>
  </si>
  <si>
    <t>RR27</t>
  </si>
  <si>
    <t>FONTANA RDA DOWNTOWN #2</t>
  </si>
  <si>
    <t>ODZ</t>
  </si>
  <si>
    <t>27D1</t>
  </si>
  <si>
    <t>27G1</t>
  </si>
  <si>
    <t>RR28</t>
  </si>
  <si>
    <t>FONTANA RDA DOWNTOWN</t>
  </si>
  <si>
    <t>28D1</t>
  </si>
  <si>
    <t>28D2</t>
  </si>
  <si>
    <t>28D3</t>
  </si>
  <si>
    <t>AMEND #3-DEBT SERVICE</t>
  </si>
  <si>
    <t>28D4</t>
  </si>
  <si>
    <t>28G1</t>
  </si>
  <si>
    <t>28G2</t>
  </si>
  <si>
    <t>28G3</t>
  </si>
  <si>
    <t>AMEND #3-GENERAL TAX LEVY</t>
  </si>
  <si>
    <t>28G4</t>
  </si>
  <si>
    <t>RR29</t>
  </si>
  <si>
    <t>FONTANA RDA JURUPA HILLS</t>
  </si>
  <si>
    <t>OEB</t>
  </si>
  <si>
    <t>29D1</t>
  </si>
  <si>
    <t>29G1</t>
  </si>
  <si>
    <t>RR30</t>
  </si>
  <si>
    <t>FONTANA RDA NORTH</t>
  </si>
  <si>
    <t>OED</t>
  </si>
  <si>
    <t>30D1</t>
  </si>
  <si>
    <t>30G1</t>
  </si>
  <si>
    <t>RR31</t>
  </si>
  <si>
    <t>FONTANA RDA S W INDUSTRIAL PARK</t>
  </si>
  <si>
    <t>OEF</t>
  </si>
  <si>
    <t>31D1</t>
  </si>
  <si>
    <t>ANNEXES 1-3 DEBT SERVICE</t>
  </si>
  <si>
    <t>31D2</t>
  </si>
  <si>
    <t>AMEND #2 DEBT SERVICE</t>
  </si>
  <si>
    <t>31D3</t>
  </si>
  <si>
    <t>AMEND #3 DEBT SERVICE</t>
  </si>
  <si>
    <t>31D4</t>
  </si>
  <si>
    <t>AMEND #4 DEBT SERVICE</t>
  </si>
  <si>
    <t>31D5</t>
  </si>
  <si>
    <t>AMEND #5 DEBT SERVICE</t>
  </si>
  <si>
    <t>31D6</t>
  </si>
  <si>
    <t>AMEND #9 DEBT SERVICE</t>
  </si>
  <si>
    <t>31D7</t>
  </si>
  <si>
    <t>31G1</t>
  </si>
  <si>
    <t>ANNEXES 1-3 GENERAL TAX LEVY</t>
  </si>
  <si>
    <t>31G2</t>
  </si>
  <si>
    <t>AMEND #2 GENERAL TAX LEVY</t>
  </si>
  <si>
    <t>31G3</t>
  </si>
  <si>
    <t>AMEND #3 GENERAL TAX LEVY</t>
  </si>
  <si>
    <t>31G4</t>
  </si>
  <si>
    <t>AMEND #4 GENERAL TAX LEVY</t>
  </si>
  <si>
    <t>31G5</t>
  </si>
  <si>
    <t>AMEND #5 GENERAL TAX LEVY</t>
  </si>
  <si>
    <t>31G6</t>
  </si>
  <si>
    <t>AMEND #9 GENERAL TAX LEVY</t>
  </si>
  <si>
    <t>31G7</t>
  </si>
  <si>
    <t>RR32</t>
  </si>
  <si>
    <t>FONTANA RDA SIERRA CORRIDOR</t>
  </si>
  <si>
    <t>OEC</t>
  </si>
  <si>
    <t>32D1</t>
  </si>
  <si>
    <t>32G1</t>
  </si>
  <si>
    <t>CITY OF FONTANA Total</t>
  </si>
  <si>
    <t>CITY OF GRAND TERRACE</t>
  </si>
  <si>
    <t>RS08</t>
  </si>
  <si>
    <t>RR34</t>
  </si>
  <si>
    <t>GRAND TERRACE RDA</t>
  </si>
  <si>
    <t>OEH</t>
  </si>
  <si>
    <t>34D1</t>
  </si>
  <si>
    <t>REVISED-DEBT SERVICE</t>
  </si>
  <si>
    <t>34D2</t>
  </si>
  <si>
    <t>ORIGINAL GENERAL TAX LEVY</t>
  </si>
  <si>
    <t>34G1</t>
  </si>
  <si>
    <t>REVISED GENERAL TAX LEVY</t>
  </si>
  <si>
    <t>34G2</t>
  </si>
  <si>
    <t>CITY OF GRAND TERRACE Total</t>
  </si>
  <si>
    <t>CITY OF HESPERIA</t>
  </si>
  <si>
    <t>RS09</t>
  </si>
  <si>
    <t>RR33</t>
  </si>
  <si>
    <t>HESPERIA RDA AREA 1</t>
  </si>
  <si>
    <t>OQM</t>
  </si>
  <si>
    <t>33D1</t>
  </si>
  <si>
    <t>AMMENDMENT 1-DEBT SERVICE</t>
  </si>
  <si>
    <t>33D2</t>
  </si>
  <si>
    <t>33G1</t>
  </si>
  <si>
    <t>AMMENDMENT 1-GTL</t>
  </si>
  <si>
    <t>33G2</t>
  </si>
  <si>
    <t>RR35</t>
  </si>
  <si>
    <t>HESPERIA RDA AREA 2</t>
  </si>
  <si>
    <t>OQJ</t>
  </si>
  <si>
    <t>35D1</t>
  </si>
  <si>
    <t>35G1</t>
  </si>
  <si>
    <t>CITY OF HESPERIA Total</t>
  </si>
  <si>
    <t>CITY OF HIGHLAND</t>
  </si>
  <si>
    <t>RS10</t>
  </si>
  <si>
    <t>RR36</t>
  </si>
  <si>
    <t>HIGHLAND RDA</t>
  </si>
  <si>
    <t>OEI</t>
  </si>
  <si>
    <t>36D1</t>
  </si>
  <si>
    <t>36D2</t>
  </si>
  <si>
    <t>36G1</t>
  </si>
  <si>
    <t>AMENDMENT 1-GTL</t>
  </si>
  <si>
    <t>36G2</t>
  </si>
  <si>
    <t>CITY OF HIGHLAND Total</t>
  </si>
  <si>
    <t>IVDA JPA</t>
  </si>
  <si>
    <t>RS11</t>
  </si>
  <si>
    <t>RR98</t>
  </si>
  <si>
    <t>INLAND VALLEY RDA</t>
  </si>
  <si>
    <t>SAN BDNO AREA - DEBT SERVICE</t>
  </si>
  <si>
    <t>OFY</t>
  </si>
  <si>
    <t>98D1</t>
  </si>
  <si>
    <t>COLTON AREA-DEBT SERVICE</t>
  </si>
  <si>
    <t>98D2</t>
  </si>
  <si>
    <t>LOMA LINDA AREA-DEBT SERVICE</t>
  </si>
  <si>
    <t>98D3</t>
  </si>
  <si>
    <t>UNINCORPORATED AREA-DEBT SVC</t>
  </si>
  <si>
    <t>98D4</t>
  </si>
  <si>
    <t>SAN BDNO ANNEX-DEBT SERVICE</t>
  </si>
  <si>
    <t>98D5</t>
  </si>
  <si>
    <t>REDLANDS ANNEX-DEBT SERVICE</t>
  </si>
  <si>
    <t>98D6</t>
  </si>
  <si>
    <t>SAN BDNO AREA-GTL</t>
  </si>
  <si>
    <t>98G1</t>
  </si>
  <si>
    <t>COLTON AREA-GTL</t>
  </si>
  <si>
    <t>98G2</t>
  </si>
  <si>
    <t>LOMA LINDA AREA-GTL</t>
  </si>
  <si>
    <t>98G3</t>
  </si>
  <si>
    <t>UNINCORPORATED AREA-GTL</t>
  </si>
  <si>
    <t>98G4</t>
  </si>
  <si>
    <t>SAN BDNO ANNEX-GTL</t>
  </si>
  <si>
    <t>98G5</t>
  </si>
  <si>
    <t>REDLANDS ANNEX-GTL</t>
  </si>
  <si>
    <t>98G6</t>
  </si>
  <si>
    <t>IVDA JPA Total</t>
  </si>
  <si>
    <t>CITY OF LOMA LINDA</t>
  </si>
  <si>
    <t>RS12</t>
  </si>
  <si>
    <t>RR38</t>
  </si>
  <si>
    <t>LOMA LINDA RDA PROJECT #2</t>
  </si>
  <si>
    <t>OEL</t>
  </si>
  <si>
    <t>38D1</t>
  </si>
  <si>
    <t>38G1</t>
  </si>
  <si>
    <t>RR39</t>
  </si>
  <si>
    <t>LOMA LINDA RDA ORIGINAL</t>
  </si>
  <si>
    <t>ORIGINAL -DEBT SERVICE</t>
  </si>
  <si>
    <t>OEJ</t>
  </si>
  <si>
    <t>39D1</t>
  </si>
  <si>
    <t>AMEND #1 DEBT SERVICE</t>
  </si>
  <si>
    <t>39D2</t>
  </si>
  <si>
    <t>39G1</t>
  </si>
  <si>
    <t>39G2</t>
  </si>
  <si>
    <t>CITY OF LOMA LINDA Total</t>
  </si>
  <si>
    <t>CITY OF MONTCLAIR</t>
  </si>
  <si>
    <t>RS13</t>
  </si>
  <si>
    <t>RR41</t>
  </si>
  <si>
    <t>MONTCLAIR RDA AREA 1</t>
  </si>
  <si>
    <t>OEN</t>
  </si>
  <si>
    <t>41D1</t>
  </si>
  <si>
    <t>41G1</t>
  </si>
  <si>
    <t>RR42</t>
  </si>
  <si>
    <t>MONTCLAIR RDA AREA 2</t>
  </si>
  <si>
    <t>OEP</t>
  </si>
  <si>
    <t>42D1</t>
  </si>
  <si>
    <t>42G1</t>
  </si>
  <si>
    <t>RR43</t>
  </si>
  <si>
    <t>MONTCLAIR RDA AREA 3</t>
  </si>
  <si>
    <t>OER</t>
  </si>
  <si>
    <t>43D1</t>
  </si>
  <si>
    <t>43G1</t>
  </si>
  <si>
    <t>RR44</t>
  </si>
  <si>
    <t>MONTCLAIR RDA AREA 4</t>
  </si>
  <si>
    <t>OET</t>
  </si>
  <si>
    <t>44D1</t>
  </si>
  <si>
    <t>44G1</t>
  </si>
  <si>
    <t>RR45</t>
  </si>
  <si>
    <t>MONTCLAIR RDA AREA 5</t>
  </si>
  <si>
    <t>OEV</t>
  </si>
  <si>
    <t>45D1</t>
  </si>
  <si>
    <t>45G1</t>
  </si>
  <si>
    <t>RR46</t>
  </si>
  <si>
    <t>MONTCLAIR RDA MISSION BLVD</t>
  </si>
  <si>
    <t>DEBT SERVICE CITY AREA</t>
  </si>
  <si>
    <t>OEW</t>
  </si>
  <si>
    <t>46D1</t>
  </si>
  <si>
    <t>DEBT SERVICE COUNTY AREA</t>
  </si>
  <si>
    <t>46D2</t>
  </si>
  <si>
    <t>GENERAL TAX LEVY CITY AREA</t>
  </si>
  <si>
    <t>46G1</t>
  </si>
  <si>
    <t>GENERAL TAX LEVY COUNTY AREA</t>
  </si>
  <si>
    <t>46G2</t>
  </si>
  <si>
    <t>CITY OF MONTCLAIR Total</t>
  </si>
  <si>
    <t>CITY OF NEEDLES</t>
  </si>
  <si>
    <t>RS14</t>
  </si>
  <si>
    <t>RR48</t>
  </si>
  <si>
    <t>NEEDLES RDA</t>
  </si>
  <si>
    <t>OEX</t>
  </si>
  <si>
    <t>48D1</t>
  </si>
  <si>
    <t>48G1</t>
  </si>
  <si>
    <t>CITY OF NEEDLES Total</t>
  </si>
  <si>
    <t>CITY OF ONTARIO</t>
  </si>
  <si>
    <t>RS15</t>
  </si>
  <si>
    <t>RR51</t>
  </si>
  <si>
    <t>ONTARIO RDA PROJECT 1</t>
  </si>
  <si>
    <t>OEZ</t>
  </si>
  <si>
    <t>51D1</t>
  </si>
  <si>
    <t>51D2</t>
  </si>
  <si>
    <t>51D3</t>
  </si>
  <si>
    <t>51D4</t>
  </si>
  <si>
    <t>AMEND #4-DEBT SERVICE</t>
  </si>
  <si>
    <t>51D5</t>
  </si>
  <si>
    <t>51G1</t>
  </si>
  <si>
    <t>51G2</t>
  </si>
  <si>
    <t>51G3</t>
  </si>
  <si>
    <t>51G4</t>
  </si>
  <si>
    <t>AMEND #4-GENERAL TAX LEVY</t>
  </si>
  <si>
    <t>51G5</t>
  </si>
  <si>
    <t>RR52</t>
  </si>
  <si>
    <t>ONTARIO RDA PROJECT 2</t>
  </si>
  <si>
    <t>OFB</t>
  </si>
  <si>
    <t>52D1</t>
  </si>
  <si>
    <t>52D2</t>
  </si>
  <si>
    <t>52G1</t>
  </si>
  <si>
    <t>52G2</t>
  </si>
  <si>
    <t>RR54</t>
  </si>
  <si>
    <t>ONTARIO RDA CENTER CITY</t>
  </si>
  <si>
    <t>OFD</t>
  </si>
  <si>
    <t>54D1</t>
  </si>
  <si>
    <t>54D2</t>
  </si>
  <si>
    <t>54G1</t>
  </si>
  <si>
    <t>AMEND #1 GENERAL TAX LEVY</t>
  </si>
  <si>
    <t>54G2</t>
  </si>
  <si>
    <t>RR55</t>
  </si>
  <si>
    <t>ONTARIO RDA CIMARRON</t>
  </si>
  <si>
    <t>OFF</t>
  </si>
  <si>
    <t>55D1</t>
  </si>
  <si>
    <t>55D2</t>
  </si>
  <si>
    <t>AMEND #7-DEBT SERVICE</t>
  </si>
  <si>
    <t>55D3</t>
  </si>
  <si>
    <t>55G1</t>
  </si>
  <si>
    <t>55G2</t>
  </si>
  <si>
    <t>AMEND #7 GENERAL TAX LEVY</t>
  </si>
  <si>
    <t>55G3</t>
  </si>
  <si>
    <t>RR56</t>
  </si>
  <si>
    <t>ONTARIO RDA GUASTI</t>
  </si>
  <si>
    <t>OSK</t>
  </si>
  <si>
    <t>56D1</t>
  </si>
  <si>
    <t>56G1</t>
  </si>
  <si>
    <t>CITY OF ONTARIO Total</t>
  </si>
  <si>
    <t>CITY OF RANCHO CUCAMONGA</t>
  </si>
  <si>
    <t>RS16</t>
  </si>
  <si>
    <t>RR58</t>
  </si>
  <si>
    <t>RANCHO CUCAMONGA RDA</t>
  </si>
  <si>
    <t>OFH</t>
  </si>
  <si>
    <t>58D1</t>
  </si>
  <si>
    <t>58G1</t>
  </si>
  <si>
    <t>CITY OF RANCHO CUCAMONGA Total</t>
  </si>
  <si>
    <t>CITY OF REDLANDS</t>
  </si>
  <si>
    <t>RS17</t>
  </si>
  <si>
    <t>RR61</t>
  </si>
  <si>
    <t>REDLANDS RDA NORTH REVITALIZATION</t>
  </si>
  <si>
    <t>NORTH-DEBT SERVICE</t>
  </si>
  <si>
    <t>OIQ</t>
  </si>
  <si>
    <t>61D1</t>
  </si>
  <si>
    <t>NORTH-GENERAL TAX LEVY</t>
  </si>
  <si>
    <t>61G1</t>
  </si>
  <si>
    <t>RR62</t>
  </si>
  <si>
    <t>REDLANDS RDA DOWNTOWN</t>
  </si>
  <si>
    <t>OFJ</t>
  </si>
  <si>
    <t>62D1</t>
  </si>
  <si>
    <t>76 ANNEX-DEBT SERVICE</t>
  </si>
  <si>
    <t>62D2</t>
  </si>
  <si>
    <t>62G1</t>
  </si>
  <si>
    <t>76 ANNEX GENERAL TAX LEVY</t>
  </si>
  <si>
    <t>62G2</t>
  </si>
  <si>
    <t>CITY OF REDLANDS Total</t>
  </si>
  <si>
    <t>CITY OF RIALTO</t>
  </si>
  <si>
    <t>RS18</t>
  </si>
  <si>
    <t>RR64</t>
  </si>
  <si>
    <t>RIALTO RDA MERGED PROJECT</t>
  </si>
  <si>
    <t>OFO</t>
  </si>
  <si>
    <t>64D1</t>
  </si>
  <si>
    <t>64G1</t>
  </si>
  <si>
    <t>RR65</t>
  </si>
  <si>
    <t>RIALTO RDA INDUSTRIAL PARK</t>
  </si>
  <si>
    <t>OFL</t>
  </si>
  <si>
    <t>65D1</t>
  </si>
  <si>
    <t>65G1</t>
  </si>
  <si>
    <t>RR66</t>
  </si>
  <si>
    <t>RIALTO RDA GATEWAY</t>
  </si>
  <si>
    <t>OFN</t>
  </si>
  <si>
    <t>66D1</t>
  </si>
  <si>
    <t>66G1</t>
  </si>
  <si>
    <t>RR67</t>
  </si>
  <si>
    <t>RIALTO RDA AGUA MANSA</t>
  </si>
  <si>
    <t>OFM</t>
  </si>
  <si>
    <t>67D1</t>
  </si>
  <si>
    <t>67G1</t>
  </si>
  <si>
    <t>RR68</t>
  </si>
  <si>
    <t>RIALTO RDA CENTRAL BUSINESS</t>
  </si>
  <si>
    <t>OQA</t>
  </si>
  <si>
    <t>68D1</t>
  </si>
  <si>
    <t>68G1</t>
  </si>
  <si>
    <t>CITY OF RIALTO Total</t>
  </si>
  <si>
    <t>CITY OF SAN BERNARDINO</t>
  </si>
  <si>
    <t>RS19</t>
  </si>
  <si>
    <t>RR70</t>
  </si>
  <si>
    <t>SAN BDNO RDA 40TH STREET PROJECT</t>
  </si>
  <si>
    <t>OFS</t>
  </si>
  <si>
    <t>70D1</t>
  </si>
  <si>
    <t>70G1</t>
  </si>
  <si>
    <t>RR71</t>
  </si>
  <si>
    <t>SAN BDNO RDA MEADOWBROOK/C C</t>
  </si>
  <si>
    <t>OFP</t>
  </si>
  <si>
    <t>71D1</t>
  </si>
  <si>
    <t>71G1</t>
  </si>
  <si>
    <t>RR72</t>
  </si>
  <si>
    <t>SAN BDNO RDA CENTRAL CTY NORTH</t>
  </si>
  <si>
    <t>OFR</t>
  </si>
  <si>
    <t>72D1</t>
  </si>
  <si>
    <t>72G1</t>
  </si>
  <si>
    <t>RR73</t>
  </si>
  <si>
    <t>SAN BDNO RDA CENTRAL CITY WEST</t>
  </si>
  <si>
    <t>OFT</t>
  </si>
  <si>
    <t>73D1</t>
  </si>
  <si>
    <t>73G1</t>
  </si>
  <si>
    <t>RR74</t>
  </si>
  <si>
    <t>SAN BDNO RDA CENTRAL CITY EAST</t>
  </si>
  <si>
    <t>OFV</t>
  </si>
  <si>
    <t>74D1</t>
  </si>
  <si>
    <t>74G1</t>
  </si>
  <si>
    <t>RR75</t>
  </si>
  <si>
    <t>SAN BDNO RDA CENTRAL CITY SOUTH</t>
  </si>
  <si>
    <t>OFX</t>
  </si>
  <si>
    <t>75D1</t>
  </si>
  <si>
    <t>75G1</t>
  </si>
  <si>
    <t>RR76</t>
  </si>
  <si>
    <t>SAN BDNO RDA STATE COLLEGE PARK</t>
  </si>
  <si>
    <t>OGA</t>
  </si>
  <si>
    <t>76D1</t>
  </si>
  <si>
    <t>76G1</t>
  </si>
  <si>
    <t>RR77</t>
  </si>
  <si>
    <t>SAN BDNO RDA S E INDUSTRIAL PARK</t>
  </si>
  <si>
    <t>OGC</t>
  </si>
  <si>
    <t>77D1</t>
  </si>
  <si>
    <t>77G1</t>
  </si>
  <si>
    <t>RR78</t>
  </si>
  <si>
    <t>SAN BDNO RDA NORTHWEST</t>
  </si>
  <si>
    <t>OGE</t>
  </si>
  <si>
    <t>78D1</t>
  </si>
  <si>
    <t>78G1</t>
  </si>
  <si>
    <t>RR79</t>
  </si>
  <si>
    <t>SAN BDNO RDA TRI-CITY</t>
  </si>
  <si>
    <t>OGG</t>
  </si>
  <si>
    <t>79D1</t>
  </si>
  <si>
    <t>79G1</t>
  </si>
  <si>
    <t>RR80</t>
  </si>
  <si>
    <t>SAN BDNO RDA SOUTH VALLE</t>
  </si>
  <si>
    <t>OGI</t>
  </si>
  <si>
    <t>80D1</t>
  </si>
  <si>
    <t>80G1</t>
  </si>
  <si>
    <t>RR81</t>
  </si>
  <si>
    <t>SAN BDNO RDA UPTOWN</t>
  </si>
  <si>
    <t>OGK</t>
  </si>
  <si>
    <t>81D1</t>
  </si>
  <si>
    <t>81G1</t>
  </si>
  <si>
    <t>RR82</t>
  </si>
  <si>
    <t>SAN BDNO RDA MT VERNON CORRIDOR</t>
  </si>
  <si>
    <t>OCP</t>
  </si>
  <si>
    <t>82D1</t>
  </si>
  <si>
    <t>82G1</t>
  </si>
  <si>
    <t>CITY OF SAN BERNARDINO Total</t>
  </si>
  <si>
    <t>COUNTY OF SAN BERNARDINO</t>
  </si>
  <si>
    <t>RS20</t>
  </si>
  <si>
    <t>RR11</t>
  </si>
  <si>
    <t>CEDAR GLEN RDA</t>
  </si>
  <si>
    <t>DISASTER RECOV PROJ DEBT SERVICE</t>
  </si>
  <si>
    <t>OTI</t>
  </si>
  <si>
    <t>11D1</t>
  </si>
  <si>
    <t>DISASTER RECOV PROJ GTL</t>
  </si>
  <si>
    <t>11G1</t>
  </si>
  <si>
    <t>RR99</t>
  </si>
  <si>
    <t xml:space="preserve">SAN SEVAINE RDA                              </t>
  </si>
  <si>
    <t>SAN SEVAINE - DEBT SERVICE</t>
  </si>
  <si>
    <t>OTH</t>
  </si>
  <si>
    <t>99D1</t>
  </si>
  <si>
    <t>DEBT SERVICE AMEND #1</t>
  </si>
  <si>
    <t>99D2</t>
  </si>
  <si>
    <t>SAN SEVAINE -GTL</t>
  </si>
  <si>
    <t>99G1</t>
  </si>
  <si>
    <t>GTL AMEND #1</t>
  </si>
  <si>
    <t>99G2</t>
  </si>
  <si>
    <t>COUNTY OF SAN BERNARDINO Total</t>
  </si>
  <si>
    <t>CITY OF TWENTYNINE PALMS</t>
  </si>
  <si>
    <t>RS21</t>
  </si>
  <si>
    <t>RR84</t>
  </si>
  <si>
    <t>TWENTYNINE PALMS RDA 4 CORNERS</t>
  </si>
  <si>
    <t>OQQ</t>
  </si>
  <si>
    <t>84D1</t>
  </si>
  <si>
    <t>84G1</t>
  </si>
  <si>
    <t>CITY OF TWENTYNINE PALMS Total</t>
  </si>
  <si>
    <t>CITY OF UPLAND</t>
  </si>
  <si>
    <t>RS22</t>
  </si>
  <si>
    <t>RR63</t>
  </si>
  <si>
    <t>UPLAND RDA MERGED PROJECT</t>
  </si>
  <si>
    <t>OGP</t>
  </si>
  <si>
    <t>63D1</t>
  </si>
  <si>
    <t>63G1</t>
  </si>
  <si>
    <t>RR83</t>
  </si>
  <si>
    <t>UPLAND RDA PROJECT NO. 7</t>
  </si>
  <si>
    <t>OSJ</t>
  </si>
  <si>
    <t>83D1</t>
  </si>
  <si>
    <t>83G1</t>
  </si>
  <si>
    <t>RR85</t>
  </si>
  <si>
    <t>UPLAND RDA SEVENTH/MOUNTAIN</t>
  </si>
  <si>
    <t>OGQ</t>
  </si>
  <si>
    <t>85D1</t>
  </si>
  <si>
    <t>85G1</t>
  </si>
  <si>
    <t>RR86</t>
  </si>
  <si>
    <t>UPLAND RDA CANYON RIDGE</t>
  </si>
  <si>
    <t>OGM</t>
  </si>
  <si>
    <t>86D1</t>
  </si>
  <si>
    <t>86G1</t>
  </si>
  <si>
    <t>RR87</t>
  </si>
  <si>
    <t>UPLAND RDA ARROW-BENSON</t>
  </si>
  <si>
    <t>OGO</t>
  </si>
  <si>
    <t>87D1</t>
  </si>
  <si>
    <t>87D2</t>
  </si>
  <si>
    <t>87G1</t>
  </si>
  <si>
    <t>87G2</t>
  </si>
  <si>
    <t>RR88</t>
  </si>
  <si>
    <t>UPLAND RDA AIRPORT AREA</t>
  </si>
  <si>
    <t>OGS</t>
  </si>
  <si>
    <t>88D1</t>
  </si>
  <si>
    <t>88G1</t>
  </si>
  <si>
    <t>RR89</t>
  </si>
  <si>
    <t>UPLAND RDA FOOTHILL CORRIDOR</t>
  </si>
  <si>
    <t>OGT</t>
  </si>
  <si>
    <t>89D1</t>
  </si>
  <si>
    <t>89G1</t>
  </si>
  <si>
    <t>RR90</t>
  </si>
  <si>
    <t>UPLAND RDA TOWN CENTER AREA</t>
  </si>
  <si>
    <t>OGX</t>
  </si>
  <si>
    <t>90D1</t>
  </si>
  <si>
    <t>DEBT SERVICE - AMENDMENT 1</t>
  </si>
  <si>
    <t>90D2</t>
  </si>
  <si>
    <t>90G1</t>
  </si>
  <si>
    <t>GENERAL LEVY - AMENDMENT 1</t>
  </si>
  <si>
    <t>90G2</t>
  </si>
  <si>
    <t>RR95</t>
  </si>
  <si>
    <t>UPLAND MAGNOLIA AREA</t>
  </si>
  <si>
    <t>OGN</t>
  </si>
  <si>
    <t>95D1</t>
  </si>
  <si>
    <t>95G1</t>
  </si>
  <si>
    <t>CITY OF UPLAND Total</t>
  </si>
  <si>
    <t>CITY OF VICTORVILLE</t>
  </si>
  <si>
    <t>RS23</t>
  </si>
  <si>
    <t>RR92</t>
  </si>
  <si>
    <t>VICTORVILLE RDA BEAR VALLEY ROAD</t>
  </si>
  <si>
    <t>OGU</t>
  </si>
  <si>
    <t>92D1</t>
  </si>
  <si>
    <t>HOOK BLVD, I-15 AMEND-DEBT SERVICE</t>
  </si>
  <si>
    <t>92D2</t>
  </si>
  <si>
    <t>92G1</t>
  </si>
  <si>
    <t>HOOK BLVD, I-15 AMEND - GEN LEVY</t>
  </si>
  <si>
    <t>92G2</t>
  </si>
  <si>
    <t>RR93</t>
  </si>
  <si>
    <t>VICTORVILLE OLD/MIDTOWN RDA</t>
  </si>
  <si>
    <t>OGR</t>
  </si>
  <si>
    <t>93D1</t>
  </si>
  <si>
    <t>93G1</t>
  </si>
  <si>
    <t>CITY OF VICTORVILLE Total</t>
  </si>
  <si>
    <t>VVEDA JPA</t>
  </si>
  <si>
    <t>RS24</t>
  </si>
  <si>
    <t>RR97</t>
  </si>
  <si>
    <t>VICTOR VALLEY RDA - 1993</t>
  </si>
  <si>
    <t>OGV</t>
  </si>
  <si>
    <t>97D1</t>
  </si>
  <si>
    <t>97D2</t>
  </si>
  <si>
    <t>AMEND #8 DEBT SERVICE</t>
  </si>
  <si>
    <t>97D3</t>
  </si>
  <si>
    <t>97G1</t>
  </si>
  <si>
    <t>GENERAL TAX LEVY AM 4</t>
  </si>
  <si>
    <t>97G2</t>
  </si>
  <si>
    <t>GENERAL TAX LEVY AM 8</t>
  </si>
  <si>
    <t>97G3</t>
  </si>
  <si>
    <t>VVEDA JPA Total</t>
  </si>
  <si>
    <t>CITY OF YUCAIPA</t>
  </si>
  <si>
    <t>RS25</t>
  </si>
  <si>
    <t>RR91</t>
  </si>
  <si>
    <t>YUCAIPA RDA</t>
  </si>
  <si>
    <t>OGW</t>
  </si>
  <si>
    <t>91D1</t>
  </si>
  <si>
    <t>91G1</t>
  </si>
  <si>
    <t>CITY OF YUCAIPA Total</t>
  </si>
  <si>
    <t>TOWN OF YUCCA VALLEY</t>
  </si>
  <si>
    <t>RS26</t>
  </si>
  <si>
    <t>RR94</t>
  </si>
  <si>
    <t>YUCCA VALLEY RDA</t>
  </si>
  <si>
    <t>YUCCA VALLEY- DEBT SERVICE</t>
  </si>
  <si>
    <t>OQK</t>
  </si>
  <si>
    <t>94D1</t>
  </si>
  <si>
    <t>YUCCA VALLEY-GTL</t>
  </si>
  <si>
    <t>94G1</t>
  </si>
  <si>
    <t>TOWN OF YUCCA VALLEY Total</t>
  </si>
  <si>
    <t>Grand Total</t>
  </si>
  <si>
    <t>RR01-RD01</t>
  </si>
  <si>
    <t>RR01-RG01</t>
  </si>
  <si>
    <t>RR02-RD01</t>
  </si>
  <si>
    <t>RR02-RD02</t>
  </si>
  <si>
    <t>RR02-RG01</t>
  </si>
  <si>
    <t>RR02-RG02</t>
  </si>
  <si>
    <t>RR03-RD01</t>
  </si>
  <si>
    <t>RR03-RG01</t>
  </si>
  <si>
    <t>RR04-RD01</t>
  </si>
  <si>
    <t>RR04-RG01</t>
  </si>
  <si>
    <t>RR06-RD01</t>
  </si>
  <si>
    <t>RR06-RD02</t>
  </si>
  <si>
    <t>RR06-RD03</t>
  </si>
  <si>
    <t>RR06-RG01</t>
  </si>
  <si>
    <t>RR06-RG02</t>
  </si>
  <si>
    <t>RR06-RG03</t>
  </si>
  <si>
    <t>RR07-RD01</t>
  </si>
  <si>
    <t>RR07-RD02</t>
  </si>
  <si>
    <t>RR07-RG01</t>
  </si>
  <si>
    <t>RR07-RG02</t>
  </si>
  <si>
    <t>RR09-RD01</t>
  </si>
  <si>
    <t>RR09-RG01</t>
  </si>
  <si>
    <t>RR10-RD01</t>
  </si>
  <si>
    <t>RR10-RG01</t>
  </si>
  <si>
    <t>RR15-RD01</t>
  </si>
  <si>
    <t>RR15-RD02</t>
  </si>
  <si>
    <t>RR15-RD03</t>
  </si>
  <si>
    <t>RR15-RD04</t>
  </si>
  <si>
    <t>RR15-RG01</t>
  </si>
  <si>
    <t>RR15-RG02</t>
  </si>
  <si>
    <t>RR15-RG03</t>
  </si>
  <si>
    <t>RR15-RG04</t>
  </si>
  <si>
    <t>RR18-RD01</t>
  </si>
  <si>
    <t>RR18-RD02</t>
  </si>
  <si>
    <t>RR18-RD03</t>
  </si>
  <si>
    <t>RR18-RD04</t>
  </si>
  <si>
    <t>RR18-RD05</t>
  </si>
  <si>
    <t>RR18-RD06</t>
  </si>
  <si>
    <t>RR18-RD07</t>
  </si>
  <si>
    <t>RR18-RD08</t>
  </si>
  <si>
    <t>RR18-RG01</t>
  </si>
  <si>
    <t>RR18-RG02</t>
  </si>
  <si>
    <t>RR18-RG03</t>
  </si>
  <si>
    <t>RR18-RG04</t>
  </si>
  <si>
    <t>RR18-RG05</t>
  </si>
  <si>
    <t>RR18-RG06</t>
  </si>
  <si>
    <t>RR18-RG07</t>
  </si>
  <si>
    <t>RR18-RG08</t>
  </si>
  <si>
    <t>RR19-RD01</t>
  </si>
  <si>
    <t>RR19-RG01</t>
  </si>
  <si>
    <t>RR20-RD01</t>
  </si>
  <si>
    <t>RR20-RG01</t>
  </si>
  <si>
    <t>RR21-RD01</t>
  </si>
  <si>
    <t>RR21-RG01</t>
  </si>
  <si>
    <t>RR22-RD01</t>
  </si>
  <si>
    <t>RR22-RG01</t>
  </si>
  <si>
    <t>RR24-RD01</t>
  </si>
  <si>
    <t>RR24-RD02</t>
  </si>
  <si>
    <t>RR24-RG01</t>
  </si>
  <si>
    <t>RR24-RG02</t>
  </si>
  <si>
    <t>RR25-RD01</t>
  </si>
  <si>
    <t>RR25-RD02</t>
  </si>
  <si>
    <t>RR25-RG01</t>
  </si>
  <si>
    <t>RR25-RG02</t>
  </si>
  <si>
    <t>RR26-RD01</t>
  </si>
  <si>
    <t>RR26-RG01</t>
  </si>
  <si>
    <t>RR27-RD01</t>
  </si>
  <si>
    <t>RR27-RG01</t>
  </si>
  <si>
    <t>RR28-RD01</t>
  </si>
  <si>
    <t>RR28-RD02</t>
  </si>
  <si>
    <t>RR28-RD03</t>
  </si>
  <si>
    <t>RR28-RD04</t>
  </si>
  <si>
    <t>RR28-RG01</t>
  </si>
  <si>
    <t>RR28-RG02</t>
  </si>
  <si>
    <t>RR28-RG03</t>
  </si>
  <si>
    <t>RR28-RG04</t>
  </si>
  <si>
    <t>RR29-RD01</t>
  </si>
  <si>
    <t>RR29-RG01</t>
  </si>
  <si>
    <t>RR30-RD01</t>
  </si>
  <si>
    <t>RR30-RG01</t>
  </si>
  <si>
    <t>RR31-RD01</t>
  </si>
  <si>
    <t>RR31-RD02</t>
  </si>
  <si>
    <t>RR31-RD03</t>
  </si>
  <si>
    <t>RR31-RD04</t>
  </si>
  <si>
    <t>RR31-RD05</t>
  </si>
  <si>
    <t>RR31-RD06</t>
  </si>
  <si>
    <t>RR31-RD07</t>
  </si>
  <si>
    <t>RR31-RG01</t>
  </si>
  <si>
    <t>RR31-RG02</t>
  </si>
  <si>
    <t>RR31-RG03</t>
  </si>
  <si>
    <t>RR31-RG04</t>
  </si>
  <si>
    <t>RR31-RG05</t>
  </si>
  <si>
    <t>RR31-RG06</t>
  </si>
  <si>
    <t>RR31-RG07</t>
  </si>
  <si>
    <t>RR32-RD01</t>
  </si>
  <si>
    <t>RR32-RG01</t>
  </si>
  <si>
    <t>RR34-RD01</t>
  </si>
  <si>
    <t>RR34-RD02</t>
  </si>
  <si>
    <t>RR34-RG01</t>
  </si>
  <si>
    <t>RR34-RG02</t>
  </si>
  <si>
    <t>RR33-RD01</t>
  </si>
  <si>
    <t>RR33-RD02</t>
  </si>
  <si>
    <t>RR33-RG01</t>
  </si>
  <si>
    <t>RR33-RG02</t>
  </si>
  <si>
    <t>RR35-RD01</t>
  </si>
  <si>
    <t>RR35-RG01</t>
  </si>
  <si>
    <t>RR36-RD01</t>
  </si>
  <si>
    <t>RR36-RD02</t>
  </si>
  <si>
    <t>RR36-RG01</t>
  </si>
  <si>
    <t>RR36-RG02</t>
  </si>
  <si>
    <t>RR98-RD01</t>
  </si>
  <si>
    <t>RR98-RD02</t>
  </si>
  <si>
    <t>RR98-RD03</t>
  </si>
  <si>
    <t>RR98-RD04</t>
  </si>
  <si>
    <t>RR98-RD05</t>
  </si>
  <si>
    <t>RR98-RD06</t>
  </si>
  <si>
    <t>RR98-RG01</t>
  </si>
  <si>
    <t>RR98-RG02</t>
  </si>
  <si>
    <t>RR98-RG03</t>
  </si>
  <si>
    <t>RR98-RG04</t>
  </si>
  <si>
    <t>RR98-RG05</t>
  </si>
  <si>
    <t>RR98-RG06</t>
  </si>
  <si>
    <t>RR38-RD01</t>
  </si>
  <si>
    <t>RR38-RG01</t>
  </si>
  <si>
    <t>RR39-RD01</t>
  </si>
  <si>
    <t>RR39-RD02</t>
  </si>
  <si>
    <t>RR39-RG01</t>
  </si>
  <si>
    <t>RR39-RG02</t>
  </si>
  <si>
    <t>RR41-RD01</t>
  </si>
  <si>
    <t>RR41-RG01</t>
  </si>
  <si>
    <t>RR42-RD01</t>
  </si>
  <si>
    <t>RR42-RG01</t>
  </si>
  <si>
    <t>RR43-RD01</t>
  </si>
  <si>
    <t>RR43-RG01</t>
  </si>
  <si>
    <t>RR44-RD01</t>
  </si>
  <si>
    <t>RR44-RG01</t>
  </si>
  <si>
    <t>RR45-RD01</t>
  </si>
  <si>
    <t>RR45-RG01</t>
  </si>
  <si>
    <t>RR46-RD01</t>
  </si>
  <si>
    <t>RR46-RD02</t>
  </si>
  <si>
    <t>RR46-RG01</t>
  </si>
  <si>
    <t>RR46-RG02</t>
  </si>
  <si>
    <t>RR48-RD01</t>
  </si>
  <si>
    <t>RR48-RG01</t>
  </si>
  <si>
    <t>RR51-RD01</t>
  </si>
  <si>
    <t>RR51-RD02</t>
  </si>
  <si>
    <t>RR51-RD03</t>
  </si>
  <si>
    <t>RR51-RD04</t>
  </si>
  <si>
    <t>RR51-RD05</t>
  </si>
  <si>
    <t>RR51-RG01</t>
  </si>
  <si>
    <t>RR51-RG02</t>
  </si>
  <si>
    <t>RR51-RG03</t>
  </si>
  <si>
    <t>RR51-RG04</t>
  </si>
  <si>
    <t>RR51-RG05</t>
  </si>
  <si>
    <t>RR52-RD01</t>
  </si>
  <si>
    <t>RR52-RD02</t>
  </si>
  <si>
    <t>RR52-RG01</t>
  </si>
  <si>
    <t>RR52-RG02</t>
  </si>
  <si>
    <t>RR54-RD01</t>
  </si>
  <si>
    <t>RR54-RD02</t>
  </si>
  <si>
    <t>RR54-RG01</t>
  </si>
  <si>
    <t>RR54-RG02</t>
  </si>
  <si>
    <t>RR55-RD01</t>
  </si>
  <si>
    <t>RR55-RD02</t>
  </si>
  <si>
    <t>RR55-RD03</t>
  </si>
  <si>
    <t>RR55-RG01</t>
  </si>
  <si>
    <t>RR55-RG02</t>
  </si>
  <si>
    <t>RR55-RG03</t>
  </si>
  <si>
    <t>RR56-RD01</t>
  </si>
  <si>
    <t>RR56-RG01</t>
  </si>
  <si>
    <t>RR58-RD01</t>
  </si>
  <si>
    <t>RR58-RG01</t>
  </si>
  <si>
    <t>RR61-RD01</t>
  </si>
  <si>
    <t>RR61-RG01</t>
  </si>
  <si>
    <t>RR62-RD01</t>
  </si>
  <si>
    <t>RR62-RD02</t>
  </si>
  <si>
    <t>RR62-RG01</t>
  </si>
  <si>
    <t>RR62-RG02</t>
  </si>
  <si>
    <t>RR64-RD01</t>
  </si>
  <si>
    <t>RR64-RG01</t>
  </si>
  <si>
    <t>RR65-RD01</t>
  </si>
  <si>
    <t>RR65-RG01</t>
  </si>
  <si>
    <t>RR66-RD01</t>
  </si>
  <si>
    <t>RR66-RG01</t>
  </si>
  <si>
    <t>RR67-RD01</t>
  </si>
  <si>
    <t>RR67-RG01</t>
  </si>
  <si>
    <t>RR68-RD01</t>
  </si>
  <si>
    <t>RR68-RG01</t>
  </si>
  <si>
    <t>RR70-RD01</t>
  </si>
  <si>
    <t>RR70-RG01</t>
  </si>
  <si>
    <t>RR71-RD01</t>
  </si>
  <si>
    <t>RR71-RG01</t>
  </si>
  <si>
    <t>RR72-RD01</t>
  </si>
  <si>
    <t>RR72-RG01</t>
  </si>
  <si>
    <t>RR73-RD01</t>
  </si>
  <si>
    <t>RR73-RG01</t>
  </si>
  <si>
    <t>RR74-RD01</t>
  </si>
  <si>
    <t>RR74-RG01</t>
  </si>
  <si>
    <t>RR75-RD01</t>
  </si>
  <si>
    <t>RR75-RG01</t>
  </si>
  <si>
    <t>RR76-RD01</t>
  </si>
  <si>
    <t>RR76-RG01</t>
  </si>
  <si>
    <t>RR77-RD01</t>
  </si>
  <si>
    <t>RR77-RG01</t>
  </si>
  <si>
    <t>RR78-RD01</t>
  </si>
  <si>
    <t>RR78-RG01</t>
  </si>
  <si>
    <t>RR79-RD01</t>
  </si>
  <si>
    <t>RR79-RG01</t>
  </si>
  <si>
    <t>RR80-RD01</t>
  </si>
  <si>
    <t>RR80-RG01</t>
  </si>
  <si>
    <t>RR81-RD01</t>
  </si>
  <si>
    <t>RR81-RG01</t>
  </si>
  <si>
    <t>RR82-RD01</t>
  </si>
  <si>
    <t>RR82-RG01</t>
  </si>
  <si>
    <t>RR11-RD01</t>
  </si>
  <si>
    <t>RR11-RG01</t>
  </si>
  <si>
    <t>RR99-RD01</t>
  </si>
  <si>
    <t>RR99-RD02</t>
  </si>
  <si>
    <t>RR99-RG01</t>
  </si>
  <si>
    <t>RR99-RG02</t>
  </si>
  <si>
    <t>RR84-RD01</t>
  </si>
  <si>
    <t>RR84-RG01</t>
  </si>
  <si>
    <t>RR63-RD01</t>
  </si>
  <si>
    <t>RR63-RG01</t>
  </si>
  <si>
    <t>RR83-RD01</t>
  </si>
  <si>
    <t>RR83-RG01</t>
  </si>
  <si>
    <t>RR85-RD01</t>
  </si>
  <si>
    <t>RR85-RG01</t>
  </si>
  <si>
    <t>RR86-RD01</t>
  </si>
  <si>
    <t>RR86-RG01</t>
  </si>
  <si>
    <t>RR87-RD01</t>
  </si>
  <si>
    <t>RR87-RD02</t>
  </si>
  <si>
    <t>RR87-RG01</t>
  </si>
  <si>
    <t>RR87-RG02</t>
  </si>
  <si>
    <t>RR88-RD01</t>
  </si>
  <si>
    <t>RR88-RG01</t>
  </si>
  <si>
    <t>RR89-RD01</t>
  </si>
  <si>
    <t>RR89-RG01</t>
  </si>
  <si>
    <t>RR90-RD01</t>
  </si>
  <si>
    <t>RR90-RD02</t>
  </si>
  <si>
    <t>RR90-RG01</t>
  </si>
  <si>
    <t>RR90-RG02</t>
  </si>
  <si>
    <t>RR95-RD01</t>
  </si>
  <si>
    <t>RR95-RG01</t>
  </si>
  <si>
    <t>RR92-RD01</t>
  </si>
  <si>
    <t>RR92-RD02</t>
  </si>
  <si>
    <t>RR92-RG01</t>
  </si>
  <si>
    <t>RR92-RG02</t>
  </si>
  <si>
    <t>RR93-RD01</t>
  </si>
  <si>
    <t>RR93-RG01</t>
  </si>
  <si>
    <t>RR97-RD01</t>
  </si>
  <si>
    <t>RR97-RD02</t>
  </si>
  <si>
    <t>RR97-RD03</t>
  </si>
  <si>
    <t>RR97-RG01</t>
  </si>
  <si>
    <t>RR97-RG02</t>
  </si>
  <si>
    <t>RR97-RG03</t>
  </si>
  <si>
    <t>RR91-RD01</t>
  </si>
  <si>
    <t>RR91-RG01</t>
  </si>
  <si>
    <t>RR94-RD01</t>
  </si>
  <si>
    <t>RR94-RG01</t>
  </si>
  <si>
    <t>ROPS 15-16B Collections</t>
  </si>
  <si>
    <t xml:space="preserve">ROPS 14-15B Collections </t>
  </si>
  <si>
    <t>ROPS 15-16A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</si>
</sst>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/>
    <xf numFmtId="43" fontId="4" fillId="0" borderId="0" xfId="1" applyFont="1" applyFill="1" applyBorder="1"/>
    <xf numFmtId="43" fontId="5" fillId="0" borderId="0" xfId="1" applyFont="1" applyFill="1" applyBorder="1" applyAlignment="1">
      <alignment horizontal="center"/>
    </xf>
    <xf numFmtId="0" fontId="4" fillId="0" borderId="0" xfId="3" applyFont="1"/>
    <xf numFmtId="0" fontId="3" fillId="0" borderId="0" xfId="0" applyFont="1" applyFill="1"/>
    <xf numFmtId="0" fontId="3" fillId="0" borderId="0" xfId="2" applyFont="1" applyFill="1"/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/>
    <xf numFmtId="43" fontId="7" fillId="0" borderId="0" xfId="1" applyFont="1" applyFill="1" applyBorder="1"/>
    <xf numFmtId="0" fontId="8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8" fillId="0" borderId="0" xfId="4" applyFont="1" applyFill="1" applyBorder="1" applyAlignment="1">
      <alignment horizontal="center"/>
    </xf>
    <xf numFmtId="43" fontId="9" fillId="0" borderId="0" xfId="1" quotePrefix="1" applyFont="1" applyFill="1" applyBorder="1" applyAlignment="1">
      <alignment horizontal="center"/>
    </xf>
    <xf numFmtId="43" fontId="8" fillId="0" borderId="0" xfId="1" applyFont="1" applyFill="1" applyBorder="1" applyAlignment="1">
      <alignment horizontal="center"/>
    </xf>
    <xf numFmtId="43" fontId="8" fillId="0" borderId="0" xfId="1" quotePrefix="1" applyFont="1" applyFill="1" applyBorder="1" applyAlignment="1">
      <alignment horizontal="center"/>
    </xf>
    <xf numFmtId="0" fontId="8" fillId="0" borderId="0" xfId="2" quotePrefix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wrapText="1"/>
    </xf>
    <xf numFmtId="43" fontId="10" fillId="0" borderId="0" xfId="1" quotePrefix="1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5" xfId="4" applyFont="1" applyFill="1" applyBorder="1"/>
    <xf numFmtId="0" fontId="11" fillId="0" borderId="5" xfId="4" applyFont="1" applyFill="1" applyBorder="1" applyAlignment="1">
      <alignment horizontal="center"/>
    </xf>
    <xf numFmtId="0" fontId="12" fillId="0" borderId="5" xfId="4" applyFont="1" applyFill="1" applyBorder="1"/>
    <xf numFmtId="43" fontId="13" fillId="0" borderId="5" xfId="1" applyNumberFormat="1" applyFont="1" applyFill="1" applyBorder="1" applyAlignment="1">
      <alignment horizontal="center"/>
    </xf>
    <xf numFmtId="43" fontId="7" fillId="0" borderId="5" xfId="2" applyNumberFormat="1" applyFont="1" applyFill="1" applyBorder="1"/>
    <xf numFmtId="43" fontId="7" fillId="0" borderId="5" xfId="1" applyFont="1" applyFill="1" applyBorder="1"/>
    <xf numFmtId="43" fontId="7" fillId="0" borderId="6" xfId="2" applyNumberFormat="1" applyFont="1" applyFill="1" applyBorder="1"/>
    <xf numFmtId="43" fontId="7" fillId="2" borderId="5" xfId="2" applyNumberFormat="1" applyFont="1" applyFill="1" applyBorder="1"/>
    <xf numFmtId="0" fontId="7" fillId="0" borderId="7" xfId="4" applyFont="1" applyFill="1" applyBorder="1"/>
    <xf numFmtId="0" fontId="11" fillId="0" borderId="7" xfId="4" applyFont="1" applyFill="1" applyBorder="1" applyAlignment="1">
      <alignment horizontal="center"/>
    </xf>
    <xf numFmtId="0" fontId="12" fillId="0" borderId="7" xfId="4" applyFont="1" applyFill="1" applyBorder="1"/>
    <xf numFmtId="43" fontId="13" fillId="0" borderId="7" xfId="1" applyNumberFormat="1" applyFont="1" applyFill="1" applyBorder="1" applyAlignment="1">
      <alignment horizontal="center"/>
    </xf>
    <xf numFmtId="43" fontId="7" fillId="0" borderId="5" xfId="0" applyNumberFormat="1" applyFont="1" applyFill="1" applyBorder="1"/>
    <xf numFmtId="43" fontId="7" fillId="0" borderId="7" xfId="1" applyFont="1" applyFill="1" applyBorder="1"/>
    <xf numFmtId="43" fontId="7" fillId="0" borderId="0" xfId="2" applyNumberFormat="1" applyFont="1" applyFill="1" applyBorder="1"/>
    <xf numFmtId="43" fontId="7" fillId="0" borderId="5" xfId="1" applyNumberFormat="1" applyFont="1" applyFill="1" applyBorder="1"/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7" xfId="4" applyFont="1" applyFill="1" applyBorder="1"/>
    <xf numFmtId="0" fontId="7" fillId="3" borderId="5" xfId="4" applyFont="1" applyFill="1" applyBorder="1"/>
    <xf numFmtId="0" fontId="11" fillId="3" borderId="7" xfId="4" applyFont="1" applyFill="1" applyBorder="1" applyAlignment="1">
      <alignment horizontal="center"/>
    </xf>
    <xf numFmtId="0" fontId="11" fillId="3" borderId="5" xfId="4" applyFont="1" applyFill="1" applyBorder="1" applyAlignment="1">
      <alignment horizontal="center"/>
    </xf>
    <xf numFmtId="0" fontId="12" fillId="3" borderId="7" xfId="4" applyFont="1" applyFill="1" applyBorder="1"/>
    <xf numFmtId="43" fontId="13" fillId="3" borderId="7" xfId="1" applyNumberFormat="1" applyFont="1" applyFill="1" applyBorder="1" applyAlignment="1">
      <alignment horizontal="center"/>
    </xf>
    <xf numFmtId="43" fontId="11" fillId="3" borderId="7" xfId="1" applyFont="1" applyFill="1" applyBorder="1" applyAlignment="1">
      <alignment horizontal="center"/>
    </xf>
    <xf numFmtId="43" fontId="7" fillId="3" borderId="8" xfId="2" applyNumberFormat="1" applyFont="1" applyFill="1" applyBorder="1"/>
    <xf numFmtId="43" fontId="7" fillId="3" borderId="7" xfId="2" applyNumberFormat="1" applyFont="1" applyFill="1" applyBorder="1"/>
    <xf numFmtId="0" fontId="7" fillId="3" borderId="7" xfId="4" applyFont="1" applyFill="1" applyBorder="1"/>
    <xf numFmtId="43" fontId="7" fillId="3" borderId="7" xfId="1" applyFont="1" applyFill="1" applyBorder="1"/>
    <xf numFmtId="43" fontId="7" fillId="3" borderId="5" xfId="1" applyFont="1" applyFill="1" applyBorder="1"/>
    <xf numFmtId="0" fontId="6" fillId="4" borderId="7" xfId="4" applyFont="1" applyFill="1" applyBorder="1"/>
    <xf numFmtId="0" fontId="7" fillId="4" borderId="7" xfId="4" applyFont="1" applyFill="1" applyBorder="1"/>
    <xf numFmtId="0" fontId="11" fillId="4" borderId="7" xfId="4" applyFont="1" applyFill="1" applyBorder="1" applyAlignment="1">
      <alignment horizontal="center"/>
    </xf>
    <xf numFmtId="0" fontId="12" fillId="4" borderId="7" xfId="4" applyFont="1" applyFill="1" applyBorder="1"/>
    <xf numFmtId="43" fontId="13" fillId="4" borderId="9" xfId="1" applyNumberFormat="1" applyFont="1" applyFill="1" applyBorder="1" applyAlignment="1">
      <alignment horizontal="center"/>
    </xf>
    <xf numFmtId="43" fontId="11" fillId="4" borderId="7" xfId="1" applyFont="1" applyFill="1" applyBorder="1" applyAlignment="1">
      <alignment horizontal="center"/>
    </xf>
    <xf numFmtId="43" fontId="11" fillId="4" borderId="9" xfId="1" applyFont="1" applyFill="1" applyBorder="1" applyAlignment="1">
      <alignment horizontal="center"/>
    </xf>
    <xf numFmtId="43" fontId="6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0" fontId="3" fillId="0" borderId="0" xfId="3" applyFont="1"/>
    <xf numFmtId="43" fontId="3" fillId="6" borderId="10" xfId="1" applyFont="1" applyFill="1" applyBorder="1" applyAlignment="1">
      <alignment horizontal="center"/>
    </xf>
    <xf numFmtId="43" fontId="3" fillId="6" borderId="11" xfId="1" applyFont="1" applyFill="1" applyBorder="1" applyAlignment="1">
      <alignment horizontal="center"/>
    </xf>
    <xf numFmtId="43" fontId="3" fillId="6" borderId="12" xfId="1" applyFont="1" applyFill="1" applyBorder="1" applyAlignment="1">
      <alignment horizontal="center"/>
    </xf>
    <xf numFmtId="0" fontId="14" fillId="5" borderId="0" xfId="2" applyFont="1" applyFill="1" applyBorder="1" applyAlignment="1">
      <alignment horizontal="center"/>
    </xf>
    <xf numFmtId="43" fontId="3" fillId="7" borderId="13" xfId="1" applyFont="1" applyFill="1" applyBorder="1" applyAlignment="1">
      <alignment horizontal="center"/>
    </xf>
    <xf numFmtId="43" fontId="3" fillId="7" borderId="0" xfId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11 2" xfId="2"/>
    <cellStyle name="Normal 187" xfId="3"/>
    <cellStyle name="Normal 2 1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320"/>
  <sheetViews>
    <sheetView tabSelected="1" zoomScale="85" zoomScaleNormal="85" zoomScaleSheetLayoutView="55" workbookViewId="0">
      <pane xSplit="11" ySplit="5" topLeftCell="L14" activePane="bottomRight" state="frozen"/>
      <selection pane="topRight" activeCell="L1" sqref="L1"/>
      <selection pane="bottomLeft" activeCell="A6" sqref="A6"/>
      <selection pane="bottomRight" activeCell="L14" sqref="L14"/>
    </sheetView>
  </sheetViews>
  <sheetFormatPr defaultColWidth="8.85546875" defaultRowHeight="14.25" outlineLevelRow="2" x14ac:dyDescent="0.2"/>
  <cols>
    <col min="1" max="1" width="21.7109375" style="11" customWidth="1"/>
    <col min="2" max="2" width="9.5703125" style="11" customWidth="1"/>
    <col min="3" max="3" width="11.85546875" style="10" hidden="1" customWidth="1"/>
    <col min="4" max="4" width="8.5703125" style="10" hidden="1" customWidth="1"/>
    <col min="5" max="5" width="12.5703125" style="10" bestFit="1" customWidth="1"/>
    <col min="6" max="6" width="43.28515625" style="11" bestFit="1" customWidth="1"/>
    <col min="7" max="7" width="47.85546875" style="11" hidden="1" customWidth="1"/>
    <col min="8" max="10" width="7.28515625" style="10" hidden="1" customWidth="1"/>
    <col min="11" max="11" width="16.7109375" style="11" hidden="1" customWidth="1"/>
    <col min="12" max="12" width="19.7109375" style="12" bestFit="1" customWidth="1"/>
    <col min="13" max="14" width="19.7109375" style="11" bestFit="1" customWidth="1"/>
    <col min="15" max="15" width="19.85546875" style="6" customWidth="1"/>
    <col min="16" max="16" width="17.140625" style="12" bestFit="1" customWidth="1"/>
    <col min="17" max="17" width="15.7109375" style="12" customWidth="1"/>
    <col min="18" max="18" width="18.5703125" style="11" customWidth="1"/>
    <col min="19" max="19" width="16.140625" style="11" bestFit="1" customWidth="1"/>
    <col min="20" max="20" width="17.7109375" style="11" bestFit="1" customWidth="1"/>
    <col min="21" max="21" width="17.140625" style="11" bestFit="1" customWidth="1"/>
    <col min="22" max="22" width="17.28515625" style="11" bestFit="1" customWidth="1"/>
    <col min="23" max="23" width="17.5703125" style="11" bestFit="1" customWidth="1"/>
    <col min="24" max="24" width="17.140625" style="12" bestFit="1" customWidth="1"/>
    <col min="25" max="25" width="17.28515625" style="12" customWidth="1"/>
    <col min="26" max="26" width="15.85546875" style="11" bestFit="1" customWidth="1"/>
    <col min="27" max="27" width="12.85546875" style="11" customWidth="1"/>
    <col min="28" max="28" width="17.7109375" style="11" bestFit="1" customWidth="1"/>
    <col min="29" max="29" width="17.140625" style="11" bestFit="1" customWidth="1"/>
    <col min="30" max="30" width="16.140625" style="11" bestFit="1" customWidth="1"/>
    <col min="31" max="31" width="18.42578125" style="11" bestFit="1" customWidth="1"/>
    <col min="32" max="33" width="19.42578125" style="11" customWidth="1"/>
    <col min="34" max="34" width="16.42578125" style="11" customWidth="1"/>
    <col min="35" max="35" width="19.7109375" style="11" bestFit="1" customWidth="1"/>
    <col min="36" max="36" width="9.140625" style="11" bestFit="1" customWidth="1"/>
    <col min="37" max="37" width="8.85546875" style="11"/>
    <col min="38" max="38" width="12.42578125" style="11" bestFit="1" customWidth="1"/>
    <col min="39" max="16384" width="8.85546875" style="11"/>
  </cols>
  <sheetData>
    <row r="1" spans="1:36" s="4" customFormat="1" ht="15.75" x14ac:dyDescent="0.25">
      <c r="A1" s="1" t="s">
        <v>0</v>
      </c>
      <c r="B1" s="2"/>
      <c r="C1" s="3"/>
      <c r="D1" s="3"/>
      <c r="E1" s="3"/>
      <c r="H1" s="3"/>
      <c r="I1" s="3"/>
      <c r="J1" s="3"/>
      <c r="K1" s="5"/>
      <c r="L1" s="5"/>
      <c r="O1" s="6"/>
      <c r="P1" s="5"/>
      <c r="Q1" s="5"/>
      <c r="X1" s="5"/>
      <c r="Y1" s="5"/>
      <c r="AF1" s="7"/>
      <c r="AG1" s="7"/>
      <c r="AH1" s="7"/>
    </row>
    <row r="2" spans="1:36" s="4" customFormat="1" ht="16.5" thickBot="1" x14ac:dyDescent="0.3">
      <c r="A2" s="8" t="s">
        <v>1</v>
      </c>
      <c r="B2" s="9"/>
      <c r="C2" s="3"/>
      <c r="D2" s="3"/>
      <c r="E2" s="3"/>
      <c r="H2" s="3"/>
      <c r="I2" s="3"/>
      <c r="J2" s="3"/>
      <c r="L2" s="5"/>
      <c r="P2" s="5"/>
      <c r="Q2" s="5"/>
      <c r="T2" s="5"/>
      <c r="X2" s="5"/>
      <c r="Y2" s="5"/>
      <c r="AF2" s="7"/>
      <c r="AG2" s="7"/>
      <c r="AH2" s="7"/>
    </row>
    <row r="3" spans="1:36" s="2" customFormat="1" ht="16.5" thickBot="1" x14ac:dyDescent="0.3">
      <c r="A3" s="8" t="s">
        <v>2</v>
      </c>
      <c r="B3" s="9"/>
      <c r="C3" s="66"/>
      <c r="D3" s="66"/>
      <c r="E3" s="66"/>
      <c r="H3" s="66"/>
      <c r="I3" s="66"/>
      <c r="J3" s="66"/>
      <c r="L3" s="68" t="s">
        <v>1013</v>
      </c>
      <c r="M3" s="69"/>
      <c r="N3" s="69"/>
      <c r="O3" s="70"/>
      <c r="P3" s="72" t="s">
        <v>1014</v>
      </c>
      <c r="Q3" s="73"/>
      <c r="R3" s="73"/>
      <c r="S3" s="73"/>
      <c r="T3" s="73"/>
      <c r="U3" s="73"/>
      <c r="V3" s="73"/>
      <c r="W3" s="73"/>
      <c r="X3" s="71" t="s">
        <v>1012</v>
      </c>
      <c r="Y3" s="71"/>
      <c r="Z3" s="71"/>
      <c r="AA3" s="71"/>
      <c r="AB3" s="71"/>
      <c r="AC3" s="71"/>
      <c r="AD3" s="71"/>
      <c r="AF3" s="67"/>
      <c r="AG3" s="67"/>
      <c r="AH3" s="67"/>
    </row>
    <row r="4" spans="1:36" s="13" customFormat="1" ht="39.75" thickBot="1" x14ac:dyDescent="0.3">
      <c r="C4" s="15"/>
      <c r="D4" s="15"/>
      <c r="E4" s="15"/>
      <c r="F4" s="15"/>
      <c r="G4" s="15"/>
      <c r="H4" s="15"/>
      <c r="I4" s="15"/>
      <c r="J4" s="15"/>
      <c r="K4" s="16"/>
      <c r="L4" s="17" t="s">
        <v>3</v>
      </c>
      <c r="M4" s="17" t="s">
        <v>4</v>
      </c>
      <c r="N4" s="17" t="s">
        <v>5</v>
      </c>
      <c r="O4" s="17" t="s">
        <v>6</v>
      </c>
      <c r="P4" s="18" t="s">
        <v>7</v>
      </c>
      <c r="Q4" s="18" t="s">
        <v>8</v>
      </c>
      <c r="R4" s="18" t="s">
        <v>9</v>
      </c>
      <c r="S4" s="18" t="s">
        <v>10</v>
      </c>
      <c r="T4" s="18" t="s">
        <v>11</v>
      </c>
      <c r="U4" s="18" t="s">
        <v>12</v>
      </c>
      <c r="V4" s="18" t="s">
        <v>13</v>
      </c>
      <c r="W4" s="18" t="s">
        <v>14</v>
      </c>
      <c r="X4" s="18" t="s">
        <v>15</v>
      </c>
      <c r="Y4" s="18" t="s">
        <v>16</v>
      </c>
      <c r="Z4" s="19" t="s">
        <v>17</v>
      </c>
      <c r="AA4" s="19" t="s">
        <v>18</v>
      </c>
      <c r="AB4" s="17" t="s">
        <v>19</v>
      </c>
      <c r="AC4" s="17" t="s">
        <v>20</v>
      </c>
      <c r="AD4" s="17" t="s">
        <v>21</v>
      </c>
      <c r="AF4" s="20"/>
      <c r="AG4" s="17" t="s">
        <v>13</v>
      </c>
      <c r="AH4" s="17" t="s">
        <v>14</v>
      </c>
      <c r="AI4" s="21" t="s">
        <v>22</v>
      </c>
    </row>
    <row r="5" spans="1:36" s="22" customFormat="1" ht="75.75" thickBot="1" x14ac:dyDescent="0.25">
      <c r="A5" s="39" t="s">
        <v>23</v>
      </c>
      <c r="B5" s="40" t="s">
        <v>24</v>
      </c>
      <c r="C5" s="41" t="s">
        <v>25</v>
      </c>
      <c r="D5" s="41" t="s">
        <v>26</v>
      </c>
      <c r="E5" s="41"/>
      <c r="F5" s="41" t="s">
        <v>27</v>
      </c>
      <c r="G5" s="41" t="s">
        <v>28</v>
      </c>
      <c r="H5" s="41" t="s">
        <v>29</v>
      </c>
      <c r="I5" s="41" t="s">
        <v>30</v>
      </c>
      <c r="J5" s="41" t="s">
        <v>31</v>
      </c>
      <c r="K5" s="42" t="s">
        <v>32</v>
      </c>
      <c r="L5" s="40" t="s">
        <v>33</v>
      </c>
      <c r="M5" s="42" t="s">
        <v>34</v>
      </c>
      <c r="N5" s="40" t="s">
        <v>35</v>
      </c>
      <c r="O5" s="40" t="s">
        <v>36</v>
      </c>
      <c r="P5" s="42" t="s">
        <v>37</v>
      </c>
      <c r="Q5" s="42" t="s">
        <v>38</v>
      </c>
      <c r="R5" s="40" t="s">
        <v>39</v>
      </c>
      <c r="S5" s="40" t="s">
        <v>40</v>
      </c>
      <c r="T5" s="42" t="s">
        <v>41</v>
      </c>
      <c r="U5" s="40" t="s">
        <v>42</v>
      </c>
      <c r="V5" s="40" t="s">
        <v>43</v>
      </c>
      <c r="W5" s="40" t="s">
        <v>44</v>
      </c>
      <c r="X5" s="42" t="s">
        <v>45</v>
      </c>
      <c r="Y5" s="42" t="s">
        <v>46</v>
      </c>
      <c r="Z5" s="40" t="s">
        <v>47</v>
      </c>
      <c r="AA5" s="40" t="s">
        <v>48</v>
      </c>
      <c r="AB5" s="42" t="s">
        <v>49</v>
      </c>
      <c r="AC5" s="40" t="s">
        <v>50</v>
      </c>
      <c r="AD5" s="40" t="s">
        <v>51</v>
      </c>
      <c r="AE5" s="40" t="s">
        <v>52</v>
      </c>
      <c r="AF5" s="43" t="s">
        <v>53</v>
      </c>
      <c r="AG5" s="44" t="s">
        <v>54</v>
      </c>
      <c r="AH5" s="44" t="s">
        <v>55</v>
      </c>
      <c r="AI5" s="45" t="s">
        <v>56</v>
      </c>
    </row>
    <row r="6" spans="1:36" ht="18" hidden="1" customHeight="1" outlineLevel="2" x14ac:dyDescent="0.2">
      <c r="A6" s="23" t="s">
        <v>57</v>
      </c>
      <c r="B6" s="23" t="s">
        <v>58</v>
      </c>
      <c r="C6" s="24" t="s">
        <v>59</v>
      </c>
      <c r="D6" s="24" t="s">
        <v>60</v>
      </c>
      <c r="E6" s="24" t="s">
        <v>752</v>
      </c>
      <c r="F6" s="25" t="s">
        <v>61</v>
      </c>
      <c r="G6" s="25" t="s">
        <v>62</v>
      </c>
      <c r="H6" s="24" t="s">
        <v>63</v>
      </c>
      <c r="I6" s="24" t="s">
        <v>64</v>
      </c>
      <c r="J6" s="24" t="s">
        <v>65</v>
      </c>
      <c r="K6" s="26"/>
      <c r="L6" s="27">
        <v>0</v>
      </c>
      <c r="M6" s="28">
        <v>0</v>
      </c>
      <c r="N6" s="28">
        <v>0</v>
      </c>
      <c r="O6" s="29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7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7">
        <v>0</v>
      </c>
      <c r="AE6" s="30">
        <f t="shared" ref="AE6:AE13" si="0">SUM(L6:AD6)</f>
        <v>0</v>
      </c>
      <c r="AF6" s="28">
        <v>0</v>
      </c>
      <c r="AG6" s="28">
        <v>0</v>
      </c>
      <c r="AH6" s="28">
        <v>0</v>
      </c>
      <c r="AI6" s="30">
        <f>SUM(AE6:AH6)</f>
        <v>0</v>
      </c>
    </row>
    <row r="7" spans="1:36" ht="18" hidden="1" customHeight="1" outlineLevel="2" x14ac:dyDescent="0.2">
      <c r="A7" s="31" t="s">
        <v>57</v>
      </c>
      <c r="B7" s="23" t="s">
        <v>58</v>
      </c>
      <c r="C7" s="32" t="s">
        <v>59</v>
      </c>
      <c r="D7" s="32" t="s">
        <v>66</v>
      </c>
      <c r="E7" s="24" t="s">
        <v>753</v>
      </c>
      <c r="F7" s="33" t="s">
        <v>61</v>
      </c>
      <c r="G7" s="33" t="s">
        <v>67</v>
      </c>
      <c r="H7" s="32" t="s">
        <v>63</v>
      </c>
      <c r="I7" s="32" t="s">
        <v>64</v>
      </c>
      <c r="J7" s="32" t="s">
        <v>68</v>
      </c>
      <c r="K7" s="34"/>
      <c r="L7" s="27">
        <v>1450</v>
      </c>
      <c r="M7" s="35">
        <v>333.67</v>
      </c>
      <c r="N7" s="35">
        <v>68.69</v>
      </c>
      <c r="O7" s="29">
        <v>5707.87</v>
      </c>
      <c r="P7" s="36">
        <v>462.81</v>
      </c>
      <c r="Q7" s="36">
        <v>160.27000000000001</v>
      </c>
      <c r="R7" s="28">
        <v>0</v>
      </c>
      <c r="S7" s="28">
        <v>69.87</v>
      </c>
      <c r="T7" s="28">
        <v>807.49</v>
      </c>
      <c r="U7" s="28">
        <v>343.13</v>
      </c>
      <c r="V7" s="27">
        <v>9709.85</v>
      </c>
      <c r="W7" s="28">
        <v>-5.34</v>
      </c>
      <c r="X7" s="28">
        <v>160.27000000000001</v>
      </c>
      <c r="Y7" s="28">
        <v>68.58</v>
      </c>
      <c r="Z7" s="28">
        <v>68.69</v>
      </c>
      <c r="AA7" s="28">
        <v>0</v>
      </c>
      <c r="AB7" s="28">
        <v>1421.54</v>
      </c>
      <c r="AC7" s="28">
        <v>0.01</v>
      </c>
      <c r="AD7" s="27">
        <v>0</v>
      </c>
      <c r="AE7" s="30">
        <f t="shared" si="0"/>
        <v>20827.400000000001</v>
      </c>
      <c r="AF7" s="28">
        <v>43.989999999999995</v>
      </c>
      <c r="AG7" s="28">
        <v>116.89</v>
      </c>
      <c r="AH7" s="28">
        <v>5.34</v>
      </c>
      <c r="AI7" s="30">
        <f>SUM(AE7:AH7)</f>
        <v>20993.620000000003</v>
      </c>
      <c r="AJ7" s="37"/>
    </row>
    <row r="8" spans="1:36" ht="18" hidden="1" customHeight="1" outlineLevel="2" x14ac:dyDescent="0.2">
      <c r="A8" s="31" t="s">
        <v>57</v>
      </c>
      <c r="B8" s="23" t="s">
        <v>58</v>
      </c>
      <c r="C8" s="32" t="s">
        <v>69</v>
      </c>
      <c r="D8" s="32" t="s">
        <v>60</v>
      </c>
      <c r="E8" s="24" t="s">
        <v>754</v>
      </c>
      <c r="F8" s="33" t="s">
        <v>70</v>
      </c>
      <c r="G8" s="33" t="s">
        <v>71</v>
      </c>
      <c r="H8" s="32" t="s">
        <v>72</v>
      </c>
      <c r="I8" s="32" t="s">
        <v>64</v>
      </c>
      <c r="J8" s="32" t="s">
        <v>73</v>
      </c>
      <c r="K8" s="34"/>
      <c r="L8" s="27">
        <v>0</v>
      </c>
      <c r="M8" s="35">
        <v>0</v>
      </c>
      <c r="N8" s="35">
        <v>0</v>
      </c>
      <c r="O8" s="29">
        <v>0</v>
      </c>
      <c r="P8" s="36">
        <v>0</v>
      </c>
      <c r="Q8" s="36">
        <v>0</v>
      </c>
      <c r="R8" s="28">
        <v>0</v>
      </c>
      <c r="S8" s="28">
        <v>0</v>
      </c>
      <c r="T8" s="28">
        <v>0</v>
      </c>
      <c r="U8" s="28">
        <v>0</v>
      </c>
      <c r="V8" s="27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7">
        <v>0</v>
      </c>
      <c r="AE8" s="30">
        <f t="shared" si="0"/>
        <v>0</v>
      </c>
      <c r="AF8" s="28">
        <v>0</v>
      </c>
      <c r="AG8" s="28">
        <v>0</v>
      </c>
      <c r="AH8" s="28">
        <v>0</v>
      </c>
      <c r="AI8" s="30">
        <f t="shared" ref="AI8:AI71" si="1">SUM(AE8:AH8)</f>
        <v>0</v>
      </c>
    </row>
    <row r="9" spans="1:36" ht="18" hidden="1" customHeight="1" outlineLevel="2" x14ac:dyDescent="0.2">
      <c r="A9" s="31" t="s">
        <v>57</v>
      </c>
      <c r="B9" s="23" t="s">
        <v>58</v>
      </c>
      <c r="C9" s="32" t="s">
        <v>69</v>
      </c>
      <c r="D9" s="32" t="s">
        <v>74</v>
      </c>
      <c r="E9" s="24" t="s">
        <v>755</v>
      </c>
      <c r="F9" s="33" t="s">
        <v>70</v>
      </c>
      <c r="G9" s="33" t="s">
        <v>75</v>
      </c>
      <c r="H9" s="32" t="s">
        <v>72</v>
      </c>
      <c r="I9" s="32" t="s">
        <v>64</v>
      </c>
      <c r="J9" s="32" t="s">
        <v>76</v>
      </c>
      <c r="K9" s="34"/>
      <c r="L9" s="27">
        <v>0.5</v>
      </c>
      <c r="M9" s="35">
        <v>-0.03</v>
      </c>
      <c r="N9" s="35">
        <v>0</v>
      </c>
      <c r="O9" s="29">
        <v>0</v>
      </c>
      <c r="P9" s="36">
        <v>0</v>
      </c>
      <c r="Q9" s="36">
        <v>0</v>
      </c>
      <c r="R9" s="28">
        <v>0</v>
      </c>
      <c r="S9" s="28">
        <v>0</v>
      </c>
      <c r="T9" s="28">
        <v>0</v>
      </c>
      <c r="U9" s="28">
        <v>0.12</v>
      </c>
      <c r="V9" s="27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7">
        <v>0</v>
      </c>
      <c r="AE9" s="30">
        <f t="shared" si="0"/>
        <v>0.59</v>
      </c>
      <c r="AF9" s="28">
        <v>0</v>
      </c>
      <c r="AG9" s="28">
        <v>0</v>
      </c>
      <c r="AH9" s="28">
        <v>0</v>
      </c>
      <c r="AI9" s="30">
        <f t="shared" si="1"/>
        <v>0.59</v>
      </c>
    </row>
    <row r="10" spans="1:36" ht="18" hidden="1" customHeight="1" outlineLevel="2" x14ac:dyDescent="0.2">
      <c r="A10" s="31" t="s">
        <v>57</v>
      </c>
      <c r="B10" s="23" t="s">
        <v>58</v>
      </c>
      <c r="C10" s="32" t="s">
        <v>69</v>
      </c>
      <c r="D10" s="32" t="s">
        <v>66</v>
      </c>
      <c r="E10" s="24" t="s">
        <v>756</v>
      </c>
      <c r="F10" s="33" t="s">
        <v>70</v>
      </c>
      <c r="G10" s="33" t="s">
        <v>77</v>
      </c>
      <c r="H10" s="32" t="s">
        <v>72</v>
      </c>
      <c r="I10" s="32" t="s">
        <v>64</v>
      </c>
      <c r="J10" s="32" t="s">
        <v>78</v>
      </c>
      <c r="K10" s="34"/>
      <c r="L10" s="27">
        <v>344625.25999999995</v>
      </c>
      <c r="M10" s="35">
        <v>17054.189999999999</v>
      </c>
      <c r="N10" s="35">
        <v>0</v>
      </c>
      <c r="O10" s="29">
        <v>199286.97999999998</v>
      </c>
      <c r="P10" s="36">
        <v>17312.650000000001</v>
      </c>
      <c r="Q10" s="36">
        <v>0</v>
      </c>
      <c r="R10" s="28">
        <v>12855.37</v>
      </c>
      <c r="S10" s="28">
        <v>172487.97999999998</v>
      </c>
      <c r="T10" s="28">
        <v>10056.299999999999</v>
      </c>
      <c r="U10" s="28">
        <v>53834.210000000006</v>
      </c>
      <c r="V10" s="27">
        <v>160724.34</v>
      </c>
      <c r="W10" s="28">
        <v>5021</v>
      </c>
      <c r="X10" s="28">
        <v>0</v>
      </c>
      <c r="Y10" s="28">
        <v>3902.22</v>
      </c>
      <c r="Z10" s="28">
        <v>0</v>
      </c>
      <c r="AA10" s="28">
        <v>0</v>
      </c>
      <c r="AB10" s="28">
        <v>7095.380000000001</v>
      </c>
      <c r="AC10" s="28">
        <v>9.9999999999999898E-3</v>
      </c>
      <c r="AD10" s="27">
        <v>0</v>
      </c>
      <c r="AE10" s="30">
        <f t="shared" si="0"/>
        <v>1004255.8899999999</v>
      </c>
      <c r="AF10" s="28">
        <v>2529.3700000000003</v>
      </c>
      <c r="AG10" s="28">
        <v>4960.12</v>
      </c>
      <c r="AH10" s="28">
        <v>0</v>
      </c>
      <c r="AI10" s="30">
        <f t="shared" si="1"/>
        <v>1011745.3799999999</v>
      </c>
    </row>
    <row r="11" spans="1:36" ht="18" hidden="1" customHeight="1" outlineLevel="2" x14ac:dyDescent="0.2">
      <c r="A11" s="31" t="s">
        <v>57</v>
      </c>
      <c r="B11" s="23" t="s">
        <v>58</v>
      </c>
      <c r="C11" s="32" t="s">
        <v>69</v>
      </c>
      <c r="D11" s="32" t="s">
        <v>79</v>
      </c>
      <c r="E11" s="24" t="s">
        <v>757</v>
      </c>
      <c r="F11" s="33" t="s">
        <v>70</v>
      </c>
      <c r="G11" s="33" t="s">
        <v>80</v>
      </c>
      <c r="H11" s="32" t="s">
        <v>72</v>
      </c>
      <c r="I11" s="32" t="s">
        <v>64</v>
      </c>
      <c r="J11" s="32" t="s">
        <v>81</v>
      </c>
      <c r="K11" s="34"/>
      <c r="L11" s="27">
        <v>900487.03000000026</v>
      </c>
      <c r="M11" s="35">
        <v>213415.35000000003</v>
      </c>
      <c r="N11" s="35">
        <v>5099.8899999999994</v>
      </c>
      <c r="O11" s="29">
        <v>1736626.0100000002</v>
      </c>
      <c r="P11" s="36">
        <v>888189.55999999982</v>
      </c>
      <c r="Q11" s="36">
        <v>11899.720000000001</v>
      </c>
      <c r="R11" s="28">
        <v>102676.69</v>
      </c>
      <c r="S11" s="28">
        <v>141263.91</v>
      </c>
      <c r="T11" s="28">
        <v>87371.289999999979</v>
      </c>
      <c r="U11" s="28">
        <v>780885.60999999987</v>
      </c>
      <c r="V11" s="27">
        <v>1529722.5200000003</v>
      </c>
      <c r="W11" s="28">
        <v>140046.18</v>
      </c>
      <c r="X11" s="28">
        <v>11899.720000000001</v>
      </c>
      <c r="Y11" s="28">
        <v>104448.65000000001</v>
      </c>
      <c r="Z11" s="28">
        <v>5099.8799999999992</v>
      </c>
      <c r="AA11" s="28">
        <v>248.25</v>
      </c>
      <c r="AB11" s="28">
        <v>149089.97999999998</v>
      </c>
      <c r="AC11" s="28">
        <v>-360.05999999999989</v>
      </c>
      <c r="AD11" s="27">
        <v>0</v>
      </c>
      <c r="AE11" s="30">
        <f t="shared" si="0"/>
        <v>6808110.1800000006</v>
      </c>
      <c r="AF11" s="28">
        <v>17277.02</v>
      </c>
      <c r="AG11" s="28">
        <v>34578.18</v>
      </c>
      <c r="AH11" s="28">
        <v>1651.81</v>
      </c>
      <c r="AI11" s="30">
        <f t="shared" si="1"/>
        <v>6861617.1899999995</v>
      </c>
    </row>
    <row r="12" spans="1:36" ht="18" hidden="1" customHeight="1" outlineLevel="2" x14ac:dyDescent="0.2">
      <c r="A12" s="31" t="s">
        <v>57</v>
      </c>
      <c r="B12" s="23" t="s">
        <v>58</v>
      </c>
      <c r="C12" s="32" t="s">
        <v>82</v>
      </c>
      <c r="D12" s="32" t="s">
        <v>60</v>
      </c>
      <c r="E12" s="24" t="s">
        <v>758</v>
      </c>
      <c r="F12" s="33" t="s">
        <v>83</v>
      </c>
      <c r="G12" s="33" t="s">
        <v>84</v>
      </c>
      <c r="H12" s="32" t="s">
        <v>85</v>
      </c>
      <c r="I12" s="32" t="s">
        <v>64</v>
      </c>
      <c r="J12" s="32" t="s">
        <v>86</v>
      </c>
      <c r="K12" s="34"/>
      <c r="L12" s="27">
        <v>0</v>
      </c>
      <c r="M12" s="35">
        <v>0</v>
      </c>
      <c r="N12" s="35">
        <v>0</v>
      </c>
      <c r="O12" s="29">
        <v>0</v>
      </c>
      <c r="P12" s="36">
        <v>0</v>
      </c>
      <c r="Q12" s="36">
        <v>0</v>
      </c>
      <c r="R12" s="28">
        <v>0</v>
      </c>
      <c r="S12" s="28">
        <v>0</v>
      </c>
      <c r="T12" s="28">
        <v>0</v>
      </c>
      <c r="U12" s="28">
        <v>0</v>
      </c>
      <c r="V12" s="27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7">
        <v>0</v>
      </c>
      <c r="AE12" s="30">
        <f t="shared" si="0"/>
        <v>0</v>
      </c>
      <c r="AF12" s="28">
        <v>0</v>
      </c>
      <c r="AG12" s="28">
        <v>0</v>
      </c>
      <c r="AH12" s="28">
        <v>0</v>
      </c>
      <c r="AI12" s="30">
        <f t="shared" si="1"/>
        <v>0</v>
      </c>
    </row>
    <row r="13" spans="1:36" ht="18" hidden="1" customHeight="1" outlineLevel="2" x14ac:dyDescent="0.2">
      <c r="A13" s="31" t="s">
        <v>57</v>
      </c>
      <c r="B13" s="23" t="s">
        <v>58</v>
      </c>
      <c r="C13" s="32" t="s">
        <v>82</v>
      </c>
      <c r="D13" s="32" t="s">
        <v>66</v>
      </c>
      <c r="E13" s="24" t="s">
        <v>759</v>
      </c>
      <c r="F13" s="33" t="s">
        <v>83</v>
      </c>
      <c r="G13" s="33" t="s">
        <v>87</v>
      </c>
      <c r="H13" s="32" t="s">
        <v>85</v>
      </c>
      <c r="I13" s="32" t="s">
        <v>64</v>
      </c>
      <c r="J13" s="32" t="s">
        <v>88</v>
      </c>
      <c r="K13" s="34"/>
      <c r="L13" s="27">
        <v>20358.639999999996</v>
      </c>
      <c r="M13" s="35">
        <v>6959.11</v>
      </c>
      <c r="N13" s="35">
        <v>173.67000000000002</v>
      </c>
      <c r="O13" s="29">
        <v>127100.35</v>
      </c>
      <c r="P13" s="36">
        <v>13942.039999999999</v>
      </c>
      <c r="Q13" s="36">
        <v>405.21000000000004</v>
      </c>
      <c r="R13" s="28">
        <v>374.74000000000024</v>
      </c>
      <c r="S13" s="28">
        <v>6065.66</v>
      </c>
      <c r="T13" s="28">
        <v>5385.9400000000005</v>
      </c>
      <c r="U13" s="28">
        <v>8398.8700000000008</v>
      </c>
      <c r="V13" s="27">
        <v>136908.97999999998</v>
      </c>
      <c r="W13" s="28">
        <v>2826.9100000000003</v>
      </c>
      <c r="X13" s="28">
        <v>405.21000000000004</v>
      </c>
      <c r="Y13" s="28">
        <v>9293.6999999999971</v>
      </c>
      <c r="Z13" s="28">
        <v>173.67000000000002</v>
      </c>
      <c r="AA13" s="28">
        <v>0</v>
      </c>
      <c r="AB13" s="28">
        <v>10382.860000000002</v>
      </c>
      <c r="AC13" s="28">
        <v>239.92</v>
      </c>
      <c r="AD13" s="27">
        <v>0</v>
      </c>
      <c r="AE13" s="30">
        <f t="shared" si="0"/>
        <v>349395.47999999992</v>
      </c>
      <c r="AF13" s="28">
        <v>853.56000000000006</v>
      </c>
      <c r="AG13" s="28">
        <v>2204.8000000000002</v>
      </c>
      <c r="AH13" s="28">
        <v>91.5</v>
      </c>
      <c r="AI13" s="30">
        <f t="shared" si="1"/>
        <v>352545.33999999991</v>
      </c>
    </row>
    <row r="14" spans="1:36" ht="18" customHeight="1" outlineLevel="1" collapsed="1" x14ac:dyDescent="0.25">
      <c r="A14" s="46" t="s">
        <v>89</v>
      </c>
      <c r="B14" s="47"/>
      <c r="C14" s="48"/>
      <c r="D14" s="48"/>
      <c r="E14" s="49"/>
      <c r="F14" s="50"/>
      <c r="G14" s="50"/>
      <c r="H14" s="48"/>
      <c r="I14" s="48"/>
      <c r="J14" s="48"/>
      <c r="K14" s="51">
        <f t="shared" ref="K14:U14" si="2">SUBTOTAL(9,K6:K13)</f>
        <v>0</v>
      </c>
      <c r="L14" s="52">
        <f t="shared" si="2"/>
        <v>1266921.4300000002</v>
      </c>
      <c r="M14" s="52">
        <f t="shared" si="2"/>
        <v>237762.29</v>
      </c>
      <c r="N14" s="52">
        <f t="shared" si="2"/>
        <v>5342.2499999999991</v>
      </c>
      <c r="O14" s="53">
        <f t="shared" si="2"/>
        <v>2068721.2100000004</v>
      </c>
      <c r="P14" s="52">
        <f t="shared" si="2"/>
        <v>919907.05999999982</v>
      </c>
      <c r="Q14" s="52">
        <f t="shared" si="2"/>
        <v>12465.2</v>
      </c>
      <c r="R14" s="52">
        <f t="shared" si="2"/>
        <v>115906.8</v>
      </c>
      <c r="S14" s="52">
        <f t="shared" si="2"/>
        <v>319887.42</v>
      </c>
      <c r="T14" s="52">
        <f t="shared" si="2"/>
        <v>103621.01999999997</v>
      </c>
      <c r="U14" s="52">
        <f t="shared" si="2"/>
        <v>843461.93999999983</v>
      </c>
      <c r="V14" s="52">
        <v>1837065.6900000002</v>
      </c>
      <c r="W14" s="52">
        <f t="shared" ref="W14:AI14" si="3">SUBTOTAL(9,W6:W13)</f>
        <v>147888.75</v>
      </c>
      <c r="X14" s="52">
        <f t="shared" si="3"/>
        <v>12465.2</v>
      </c>
      <c r="Y14" s="52">
        <f t="shared" si="3"/>
        <v>117713.15000000001</v>
      </c>
      <c r="Z14" s="52">
        <f t="shared" si="3"/>
        <v>5342.2399999999989</v>
      </c>
      <c r="AA14" s="52">
        <f t="shared" si="3"/>
        <v>248.25</v>
      </c>
      <c r="AB14" s="52">
        <f t="shared" si="3"/>
        <v>167989.76000000001</v>
      </c>
      <c r="AC14" s="52">
        <f t="shared" si="3"/>
        <v>-120.11999999999992</v>
      </c>
      <c r="AD14" s="52">
        <f t="shared" si="3"/>
        <v>0</v>
      </c>
      <c r="AE14" s="53">
        <f t="shared" si="3"/>
        <v>8182589.54</v>
      </c>
      <c r="AF14" s="53">
        <f t="shared" si="3"/>
        <v>20703.940000000002</v>
      </c>
      <c r="AG14" s="53">
        <f t="shared" si="3"/>
        <v>41859.990000000005</v>
      </c>
      <c r="AH14" s="53">
        <f t="shared" si="3"/>
        <v>1748.6499999999999</v>
      </c>
      <c r="AI14" s="54">
        <f t="shared" si="3"/>
        <v>8246902.1199999992</v>
      </c>
    </row>
    <row r="15" spans="1:36" ht="18" hidden="1" customHeight="1" outlineLevel="2" x14ac:dyDescent="0.2">
      <c r="A15" s="31" t="s">
        <v>90</v>
      </c>
      <c r="B15" s="31" t="s">
        <v>91</v>
      </c>
      <c r="C15" s="32" t="s">
        <v>92</v>
      </c>
      <c r="D15" s="32" t="s">
        <v>60</v>
      </c>
      <c r="E15" s="24" t="s">
        <v>760</v>
      </c>
      <c r="F15" s="33" t="s">
        <v>93</v>
      </c>
      <c r="G15" s="33" t="s">
        <v>62</v>
      </c>
      <c r="H15" s="32" t="s">
        <v>94</v>
      </c>
      <c r="I15" s="32" t="s">
        <v>64</v>
      </c>
      <c r="J15" s="32" t="s">
        <v>95</v>
      </c>
      <c r="K15" s="34"/>
      <c r="L15" s="27">
        <v>0</v>
      </c>
      <c r="M15" s="35">
        <v>0</v>
      </c>
      <c r="N15" s="35">
        <v>0</v>
      </c>
      <c r="O15" s="29">
        <v>0</v>
      </c>
      <c r="P15" s="36">
        <v>0</v>
      </c>
      <c r="Q15" s="36">
        <v>0</v>
      </c>
      <c r="R15" s="28">
        <v>0</v>
      </c>
      <c r="S15" s="36">
        <v>0</v>
      </c>
      <c r="T15" s="28">
        <v>0</v>
      </c>
      <c r="U15" s="28">
        <v>0</v>
      </c>
      <c r="V15" s="27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7">
        <v>0</v>
      </c>
      <c r="AE15" s="27">
        <f>SUM(L15:AD15)</f>
        <v>0</v>
      </c>
      <c r="AF15" s="28">
        <v>0</v>
      </c>
      <c r="AG15" s="28">
        <v>0</v>
      </c>
      <c r="AH15" s="28">
        <v>0</v>
      </c>
      <c r="AI15" s="27">
        <f t="shared" si="1"/>
        <v>0</v>
      </c>
    </row>
    <row r="16" spans="1:36" ht="18" hidden="1" customHeight="1" outlineLevel="2" x14ac:dyDescent="0.2">
      <c r="A16" s="31" t="s">
        <v>90</v>
      </c>
      <c r="B16" s="31" t="s">
        <v>91</v>
      </c>
      <c r="C16" s="32" t="s">
        <v>92</v>
      </c>
      <c r="D16" s="32" t="s">
        <v>66</v>
      </c>
      <c r="E16" s="24" t="s">
        <v>761</v>
      </c>
      <c r="F16" s="33" t="s">
        <v>93</v>
      </c>
      <c r="G16" s="33" t="s">
        <v>67</v>
      </c>
      <c r="H16" s="32" t="s">
        <v>94</v>
      </c>
      <c r="I16" s="32" t="s">
        <v>64</v>
      </c>
      <c r="J16" s="32" t="s">
        <v>96</v>
      </c>
      <c r="K16" s="34"/>
      <c r="L16" s="27">
        <v>501327.63</v>
      </c>
      <c r="M16" s="35">
        <v>125498.37999999998</v>
      </c>
      <c r="N16" s="35">
        <v>9975.65</v>
      </c>
      <c r="O16" s="29">
        <v>1261955.9900000002</v>
      </c>
      <c r="P16" s="36">
        <v>160626.41999999998</v>
      </c>
      <c r="Q16" s="36">
        <v>23276.59</v>
      </c>
      <c r="R16" s="28">
        <v>20632.249999999993</v>
      </c>
      <c r="S16" s="36">
        <v>95829.41</v>
      </c>
      <c r="T16" s="28">
        <v>48552.469999999994</v>
      </c>
      <c r="U16" s="28">
        <v>333354.06999999995</v>
      </c>
      <c r="V16" s="27">
        <v>1073566.8399999994</v>
      </c>
      <c r="W16" s="28">
        <v>53669.94</v>
      </c>
      <c r="X16" s="28">
        <v>23276.59</v>
      </c>
      <c r="Y16" s="28">
        <v>20656.510000000002</v>
      </c>
      <c r="Z16" s="28">
        <v>9975.65</v>
      </c>
      <c r="AA16" s="28">
        <v>5124.68</v>
      </c>
      <c r="AB16" s="28">
        <v>144596.74999999997</v>
      </c>
      <c r="AC16" s="28">
        <v>-3217.3000000000011</v>
      </c>
      <c r="AD16" s="27">
        <v>0</v>
      </c>
      <c r="AE16" s="27">
        <f>SUM(L16:AD16)</f>
        <v>3908678.5199999996</v>
      </c>
      <c r="AF16" s="28">
        <v>9776.6000000000022</v>
      </c>
      <c r="AG16" s="28">
        <v>22508.57</v>
      </c>
      <c r="AH16" s="28">
        <v>0</v>
      </c>
      <c r="AI16" s="27">
        <f t="shared" si="1"/>
        <v>3940963.6899999995</v>
      </c>
    </row>
    <row r="17" spans="1:35" ht="18" customHeight="1" outlineLevel="1" collapsed="1" x14ac:dyDescent="0.25">
      <c r="A17" s="46" t="s">
        <v>97</v>
      </c>
      <c r="B17" s="55"/>
      <c r="C17" s="48"/>
      <c r="D17" s="48"/>
      <c r="E17" s="49"/>
      <c r="F17" s="50"/>
      <c r="G17" s="50"/>
      <c r="H17" s="48"/>
      <c r="I17" s="48"/>
      <c r="J17" s="48"/>
      <c r="K17" s="51">
        <f t="shared" ref="K17:Q17" si="4">SUBTOTAL(9,K15:K16)</f>
        <v>0</v>
      </c>
      <c r="L17" s="52">
        <f t="shared" si="4"/>
        <v>501327.63</v>
      </c>
      <c r="M17" s="52">
        <f t="shared" si="4"/>
        <v>125498.37999999998</v>
      </c>
      <c r="N17" s="52">
        <f t="shared" si="4"/>
        <v>9975.65</v>
      </c>
      <c r="O17" s="53">
        <f t="shared" si="4"/>
        <v>1261955.9900000002</v>
      </c>
      <c r="P17" s="52">
        <f t="shared" si="4"/>
        <v>160626.41999999998</v>
      </c>
      <c r="Q17" s="52">
        <f t="shared" si="4"/>
        <v>23276.59</v>
      </c>
      <c r="R17" s="52">
        <f t="shared" ref="R17:W17" si="5">SUBTOTAL(9,R15:R16)</f>
        <v>20632.249999999993</v>
      </c>
      <c r="S17" s="52">
        <f t="shared" si="5"/>
        <v>95829.41</v>
      </c>
      <c r="T17" s="52">
        <f t="shared" si="5"/>
        <v>48552.469999999994</v>
      </c>
      <c r="U17" s="52">
        <f t="shared" si="5"/>
        <v>333354.06999999995</v>
      </c>
      <c r="V17" s="52">
        <v>1073566.8399999994</v>
      </c>
      <c r="W17" s="52">
        <f t="shared" si="5"/>
        <v>53669.94</v>
      </c>
      <c r="X17" s="52">
        <f>SUBTOTAL(9,X15:X16)</f>
        <v>23276.59</v>
      </c>
      <c r="Y17" s="52">
        <f t="shared" ref="Y17:AD17" si="6">SUBTOTAL(9,Y15:Y16)</f>
        <v>20656.510000000002</v>
      </c>
      <c r="Z17" s="52">
        <f t="shared" si="6"/>
        <v>9975.65</v>
      </c>
      <c r="AA17" s="52">
        <f t="shared" si="6"/>
        <v>5124.68</v>
      </c>
      <c r="AB17" s="52">
        <f t="shared" si="6"/>
        <v>144596.74999999997</v>
      </c>
      <c r="AC17" s="52">
        <f t="shared" si="6"/>
        <v>-3217.3000000000011</v>
      </c>
      <c r="AD17" s="52">
        <f t="shared" si="6"/>
        <v>0</v>
      </c>
      <c r="AE17" s="53">
        <f>SUBTOTAL(9,AE15:AE16)</f>
        <v>3908678.5199999996</v>
      </c>
      <c r="AF17" s="53">
        <f>SUBTOTAL(9,AF15:AF16)</f>
        <v>9776.6000000000022</v>
      </c>
      <c r="AG17" s="53">
        <f>SUBTOTAL(9,AG15:AG16)</f>
        <v>22508.57</v>
      </c>
      <c r="AH17" s="53">
        <f>SUBTOTAL(9,AH15:AH16)</f>
        <v>0</v>
      </c>
      <c r="AI17" s="54">
        <f>SUBTOTAL(9,AI15:AI16)</f>
        <v>3940963.6899999995</v>
      </c>
    </row>
    <row r="18" spans="1:35" ht="18" hidden="1" customHeight="1" outlineLevel="2" x14ac:dyDescent="0.2">
      <c r="A18" s="31" t="s">
        <v>98</v>
      </c>
      <c r="B18" s="31" t="s">
        <v>99</v>
      </c>
      <c r="C18" s="32" t="s">
        <v>100</v>
      </c>
      <c r="D18" s="32" t="s">
        <v>60</v>
      </c>
      <c r="E18" s="24" t="s">
        <v>762</v>
      </c>
      <c r="F18" s="33" t="s">
        <v>101</v>
      </c>
      <c r="G18" s="33" t="s">
        <v>62</v>
      </c>
      <c r="H18" s="32" t="s">
        <v>102</v>
      </c>
      <c r="I18" s="32" t="s">
        <v>64</v>
      </c>
      <c r="J18" s="32" t="s">
        <v>103</v>
      </c>
      <c r="K18" s="34"/>
      <c r="L18" s="27">
        <v>0</v>
      </c>
      <c r="M18" s="35">
        <v>0</v>
      </c>
      <c r="N18" s="35">
        <v>0</v>
      </c>
      <c r="O18" s="29">
        <v>0</v>
      </c>
      <c r="P18" s="36">
        <v>0.7</v>
      </c>
      <c r="Q18" s="36">
        <v>0</v>
      </c>
      <c r="R18" s="36">
        <v>0</v>
      </c>
      <c r="S18" s="36">
        <v>0</v>
      </c>
      <c r="T18" s="28">
        <v>0</v>
      </c>
      <c r="U18" s="28">
        <v>0</v>
      </c>
      <c r="V18" s="27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7">
        <v>0</v>
      </c>
      <c r="AE18" s="27">
        <f t="shared" ref="AE18:AE27" si="7">SUM(L18:AD18)</f>
        <v>0.7</v>
      </c>
      <c r="AF18" s="28">
        <v>0</v>
      </c>
      <c r="AG18" s="28">
        <v>0</v>
      </c>
      <c r="AH18" s="28">
        <v>0</v>
      </c>
      <c r="AI18" s="27">
        <f t="shared" si="1"/>
        <v>0.7</v>
      </c>
    </row>
    <row r="19" spans="1:35" ht="18" hidden="1" customHeight="1" outlineLevel="2" x14ac:dyDescent="0.2">
      <c r="A19" s="31" t="s">
        <v>98</v>
      </c>
      <c r="B19" s="31" t="s">
        <v>99</v>
      </c>
      <c r="C19" s="32" t="s">
        <v>100</v>
      </c>
      <c r="D19" s="32" t="s">
        <v>74</v>
      </c>
      <c r="E19" s="24" t="s">
        <v>763</v>
      </c>
      <c r="F19" s="33" t="s">
        <v>101</v>
      </c>
      <c r="G19" s="33" t="s">
        <v>104</v>
      </c>
      <c r="H19" s="32" t="s">
        <v>102</v>
      </c>
      <c r="I19" s="32" t="s">
        <v>64</v>
      </c>
      <c r="J19" s="32" t="s">
        <v>105</v>
      </c>
      <c r="K19" s="34"/>
      <c r="L19" s="27">
        <v>0</v>
      </c>
      <c r="M19" s="35">
        <v>0</v>
      </c>
      <c r="N19" s="35">
        <v>0</v>
      </c>
      <c r="O19" s="29">
        <v>0</v>
      </c>
      <c r="P19" s="36">
        <v>0</v>
      </c>
      <c r="Q19" s="36">
        <v>0</v>
      </c>
      <c r="R19" s="36">
        <v>0</v>
      </c>
      <c r="S19" s="36">
        <v>0</v>
      </c>
      <c r="T19" s="28">
        <v>0</v>
      </c>
      <c r="U19" s="28">
        <v>0</v>
      </c>
      <c r="V19" s="27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7">
        <v>0</v>
      </c>
      <c r="AE19" s="27">
        <f t="shared" si="7"/>
        <v>0</v>
      </c>
      <c r="AF19" s="28">
        <v>0</v>
      </c>
      <c r="AG19" s="28">
        <v>0</v>
      </c>
      <c r="AH19" s="28">
        <v>0</v>
      </c>
      <c r="AI19" s="27">
        <f t="shared" si="1"/>
        <v>0</v>
      </c>
    </row>
    <row r="20" spans="1:35" ht="18" hidden="1" customHeight="1" outlineLevel="2" x14ac:dyDescent="0.2">
      <c r="A20" s="31" t="s">
        <v>98</v>
      </c>
      <c r="B20" s="31" t="s">
        <v>99</v>
      </c>
      <c r="C20" s="32" t="s">
        <v>100</v>
      </c>
      <c r="D20" s="32" t="s">
        <v>106</v>
      </c>
      <c r="E20" s="24" t="s">
        <v>764</v>
      </c>
      <c r="F20" s="33" t="s">
        <v>101</v>
      </c>
      <c r="G20" s="33" t="s">
        <v>107</v>
      </c>
      <c r="H20" s="32" t="s">
        <v>102</v>
      </c>
      <c r="I20" s="32" t="s">
        <v>64</v>
      </c>
      <c r="J20" s="32" t="s">
        <v>108</v>
      </c>
      <c r="K20" s="34"/>
      <c r="L20" s="27">
        <v>0</v>
      </c>
      <c r="M20" s="35">
        <v>0</v>
      </c>
      <c r="N20" s="35">
        <v>0</v>
      </c>
      <c r="O20" s="29">
        <v>0</v>
      </c>
      <c r="P20" s="36">
        <v>0</v>
      </c>
      <c r="Q20" s="36">
        <v>0</v>
      </c>
      <c r="R20" s="36">
        <v>0</v>
      </c>
      <c r="S20" s="36">
        <v>0</v>
      </c>
      <c r="T20" s="28">
        <v>0</v>
      </c>
      <c r="U20" s="28">
        <v>0</v>
      </c>
      <c r="V20" s="27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8">
        <v>0</v>
      </c>
      <c r="AD20" s="27">
        <v>0</v>
      </c>
      <c r="AE20" s="27">
        <f t="shared" si="7"/>
        <v>0</v>
      </c>
      <c r="AF20" s="28">
        <v>0</v>
      </c>
      <c r="AG20" s="28">
        <v>0</v>
      </c>
      <c r="AH20" s="28">
        <v>0</v>
      </c>
      <c r="AI20" s="27">
        <f t="shared" si="1"/>
        <v>0</v>
      </c>
    </row>
    <row r="21" spans="1:35" ht="18" hidden="1" customHeight="1" outlineLevel="2" x14ac:dyDescent="0.2">
      <c r="A21" s="31" t="s">
        <v>98</v>
      </c>
      <c r="B21" s="31" t="s">
        <v>99</v>
      </c>
      <c r="C21" s="32" t="s">
        <v>100</v>
      </c>
      <c r="D21" s="32" t="s">
        <v>66</v>
      </c>
      <c r="E21" s="24" t="s">
        <v>765</v>
      </c>
      <c r="F21" s="33" t="s">
        <v>101</v>
      </c>
      <c r="G21" s="33" t="s">
        <v>67</v>
      </c>
      <c r="H21" s="32" t="s">
        <v>102</v>
      </c>
      <c r="I21" s="32" t="s">
        <v>64</v>
      </c>
      <c r="J21" s="32" t="s">
        <v>109</v>
      </c>
      <c r="K21" s="34"/>
      <c r="L21" s="27">
        <v>381654.36</v>
      </c>
      <c r="M21" s="35">
        <v>183588.46999999997</v>
      </c>
      <c r="N21" s="35">
        <v>4050.2100000000005</v>
      </c>
      <c r="O21" s="29">
        <v>549133.88000000012</v>
      </c>
      <c r="P21" s="36">
        <v>118910.81999999999</v>
      </c>
      <c r="Q21" s="36">
        <v>9450.489999999998</v>
      </c>
      <c r="R21" s="36">
        <v>7340.35</v>
      </c>
      <c r="S21" s="36">
        <v>59511.44</v>
      </c>
      <c r="T21" s="28">
        <v>36443.699999999997</v>
      </c>
      <c r="U21" s="28">
        <v>169791.51</v>
      </c>
      <c r="V21" s="27">
        <v>404932.79</v>
      </c>
      <c r="W21" s="28">
        <v>52516.340000000004</v>
      </c>
      <c r="X21" s="28">
        <v>9450.489999999998</v>
      </c>
      <c r="Y21" s="28">
        <v>62376.080000000009</v>
      </c>
      <c r="Z21" s="28">
        <v>4050.2100000000005</v>
      </c>
      <c r="AA21" s="28">
        <v>1896.42</v>
      </c>
      <c r="AB21" s="28">
        <v>45558.740000000005</v>
      </c>
      <c r="AC21" s="28">
        <v>-3569.2299999999996</v>
      </c>
      <c r="AD21" s="27">
        <v>0</v>
      </c>
      <c r="AE21" s="27">
        <f t="shared" si="7"/>
        <v>2097087.0700000003</v>
      </c>
      <c r="AF21" s="28">
        <v>5293.19</v>
      </c>
      <c r="AG21" s="28">
        <v>13813.28</v>
      </c>
      <c r="AH21" s="28">
        <v>463.38</v>
      </c>
      <c r="AI21" s="27">
        <f t="shared" si="1"/>
        <v>2116656.92</v>
      </c>
    </row>
    <row r="22" spans="1:35" ht="18" hidden="1" customHeight="1" outlineLevel="2" x14ac:dyDescent="0.2">
      <c r="A22" s="31" t="s">
        <v>98</v>
      </c>
      <c r="B22" s="31" t="s">
        <v>99</v>
      </c>
      <c r="C22" s="32" t="s">
        <v>100</v>
      </c>
      <c r="D22" s="32" t="s">
        <v>79</v>
      </c>
      <c r="E22" s="24" t="s">
        <v>766</v>
      </c>
      <c r="F22" s="33" t="s">
        <v>101</v>
      </c>
      <c r="G22" s="33" t="s">
        <v>110</v>
      </c>
      <c r="H22" s="32" t="s">
        <v>102</v>
      </c>
      <c r="I22" s="32" t="s">
        <v>64</v>
      </c>
      <c r="J22" s="32" t="s">
        <v>111</v>
      </c>
      <c r="K22" s="34"/>
      <c r="L22" s="27">
        <v>250992.75999999998</v>
      </c>
      <c r="M22" s="35">
        <v>75905.59</v>
      </c>
      <c r="N22" s="35">
        <v>177.70000000000002</v>
      </c>
      <c r="O22" s="29">
        <v>276486.44</v>
      </c>
      <c r="P22" s="36">
        <v>82168.349999999991</v>
      </c>
      <c r="Q22" s="36">
        <v>414.64</v>
      </c>
      <c r="R22" s="36">
        <v>9895.2699999999986</v>
      </c>
      <c r="S22" s="36">
        <v>94091.98</v>
      </c>
      <c r="T22" s="28">
        <v>5483.6700000000019</v>
      </c>
      <c r="U22" s="28">
        <v>229812.49999999997</v>
      </c>
      <c r="V22" s="27">
        <v>170107.18</v>
      </c>
      <c r="W22" s="28">
        <v>22198.480000000003</v>
      </c>
      <c r="X22" s="28">
        <v>414.64</v>
      </c>
      <c r="Y22" s="28">
        <v>62489.289999999994</v>
      </c>
      <c r="Z22" s="28">
        <v>177.70000000000002</v>
      </c>
      <c r="AA22" s="28">
        <v>0</v>
      </c>
      <c r="AB22" s="28">
        <v>-6337.89</v>
      </c>
      <c r="AC22" s="28">
        <v>7835.68</v>
      </c>
      <c r="AD22" s="27">
        <v>0</v>
      </c>
      <c r="AE22" s="27">
        <f t="shared" si="7"/>
        <v>1282313.98</v>
      </c>
      <c r="AF22" s="28">
        <v>3215.4399999999996</v>
      </c>
      <c r="AG22" s="28">
        <v>8145.71</v>
      </c>
      <c r="AH22" s="28">
        <v>356.65</v>
      </c>
      <c r="AI22" s="27">
        <f t="shared" si="1"/>
        <v>1294031.7799999998</v>
      </c>
    </row>
    <row r="23" spans="1:35" ht="18" hidden="1" customHeight="1" outlineLevel="2" x14ac:dyDescent="0.2">
      <c r="A23" s="31" t="s">
        <v>98</v>
      </c>
      <c r="B23" s="31" t="s">
        <v>99</v>
      </c>
      <c r="C23" s="32" t="s">
        <v>100</v>
      </c>
      <c r="D23" s="32" t="s">
        <v>112</v>
      </c>
      <c r="E23" s="24" t="s">
        <v>767</v>
      </c>
      <c r="F23" s="33" t="s">
        <v>101</v>
      </c>
      <c r="G23" s="33" t="s">
        <v>113</v>
      </c>
      <c r="H23" s="32" t="s">
        <v>102</v>
      </c>
      <c r="I23" s="32" t="s">
        <v>64</v>
      </c>
      <c r="J23" s="32" t="s">
        <v>114</v>
      </c>
      <c r="K23" s="34"/>
      <c r="L23" s="27">
        <v>82128.95</v>
      </c>
      <c r="M23" s="35">
        <v>12297</v>
      </c>
      <c r="N23" s="35">
        <v>327.81999999999994</v>
      </c>
      <c r="O23" s="29">
        <v>101064.38</v>
      </c>
      <c r="P23" s="36">
        <v>65014.05</v>
      </c>
      <c r="Q23" s="36">
        <v>764.95</v>
      </c>
      <c r="R23" s="36">
        <v>879.55</v>
      </c>
      <c r="S23" s="36">
        <v>2028.5</v>
      </c>
      <c r="T23" s="28">
        <v>5237.7800000000007</v>
      </c>
      <c r="U23" s="28">
        <v>28475.809999999998</v>
      </c>
      <c r="V23" s="27">
        <v>98779.31</v>
      </c>
      <c r="W23" s="28">
        <v>1710.69</v>
      </c>
      <c r="X23" s="28">
        <v>764.95</v>
      </c>
      <c r="Y23" s="28">
        <v>2086.17</v>
      </c>
      <c r="Z23" s="28">
        <v>327.81999999999994</v>
      </c>
      <c r="AA23" s="28">
        <v>0</v>
      </c>
      <c r="AB23" s="28">
        <v>8885.3900000000012</v>
      </c>
      <c r="AC23" s="28">
        <v>265.84000000000003</v>
      </c>
      <c r="AD23" s="27">
        <v>0</v>
      </c>
      <c r="AE23" s="27">
        <f t="shared" si="7"/>
        <v>411038.96000000008</v>
      </c>
      <c r="AF23" s="28">
        <v>1043.3700000000001</v>
      </c>
      <c r="AG23" s="28">
        <v>2550.14</v>
      </c>
      <c r="AH23" s="28">
        <v>2708.41</v>
      </c>
      <c r="AI23" s="27">
        <f t="shared" si="1"/>
        <v>417340.88000000006</v>
      </c>
    </row>
    <row r="24" spans="1:35" ht="18" hidden="1" customHeight="1" outlineLevel="2" x14ac:dyDescent="0.2">
      <c r="A24" s="31" t="s">
        <v>98</v>
      </c>
      <c r="B24" s="31" t="s">
        <v>99</v>
      </c>
      <c r="C24" s="32" t="s">
        <v>115</v>
      </c>
      <c r="D24" s="32" t="s">
        <v>60</v>
      </c>
      <c r="E24" s="24" t="s">
        <v>768</v>
      </c>
      <c r="F24" s="33" t="s">
        <v>116</v>
      </c>
      <c r="G24" s="33" t="s">
        <v>62</v>
      </c>
      <c r="H24" s="32" t="s">
        <v>117</v>
      </c>
      <c r="I24" s="32" t="s">
        <v>64</v>
      </c>
      <c r="J24" s="32" t="s">
        <v>118</v>
      </c>
      <c r="K24" s="34"/>
      <c r="L24" s="27">
        <v>0</v>
      </c>
      <c r="M24" s="35">
        <v>0</v>
      </c>
      <c r="N24" s="35">
        <v>0</v>
      </c>
      <c r="O24" s="29">
        <v>0</v>
      </c>
      <c r="P24" s="36">
        <v>0</v>
      </c>
      <c r="Q24" s="36">
        <v>0</v>
      </c>
      <c r="R24" s="36">
        <v>0</v>
      </c>
      <c r="S24" s="36">
        <v>0</v>
      </c>
      <c r="T24" s="28">
        <v>0</v>
      </c>
      <c r="U24" s="28">
        <v>0</v>
      </c>
      <c r="V24" s="27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7">
        <v>0</v>
      </c>
      <c r="AE24" s="27">
        <f t="shared" si="7"/>
        <v>0</v>
      </c>
      <c r="AF24" s="28">
        <v>0</v>
      </c>
      <c r="AG24" s="28">
        <v>0</v>
      </c>
      <c r="AH24" s="28">
        <v>0</v>
      </c>
      <c r="AI24" s="27">
        <f t="shared" si="1"/>
        <v>0</v>
      </c>
    </row>
    <row r="25" spans="1:35" ht="18" hidden="1" customHeight="1" outlineLevel="2" x14ac:dyDescent="0.2">
      <c r="A25" s="31" t="s">
        <v>98</v>
      </c>
      <c r="B25" s="31" t="s">
        <v>99</v>
      </c>
      <c r="C25" s="32" t="s">
        <v>115</v>
      </c>
      <c r="D25" s="32" t="s">
        <v>74</v>
      </c>
      <c r="E25" s="24" t="s">
        <v>769</v>
      </c>
      <c r="F25" s="33" t="s">
        <v>116</v>
      </c>
      <c r="G25" s="33" t="s">
        <v>119</v>
      </c>
      <c r="H25" s="32" t="s">
        <v>117</v>
      </c>
      <c r="I25" s="32" t="s">
        <v>64</v>
      </c>
      <c r="J25" s="32" t="s">
        <v>120</v>
      </c>
      <c r="K25" s="34"/>
      <c r="L25" s="27">
        <v>0</v>
      </c>
      <c r="M25" s="35">
        <v>0</v>
      </c>
      <c r="N25" s="35">
        <v>0</v>
      </c>
      <c r="O25" s="29">
        <v>0</v>
      </c>
      <c r="P25" s="36">
        <v>0</v>
      </c>
      <c r="Q25" s="36">
        <v>0</v>
      </c>
      <c r="R25" s="36">
        <v>0</v>
      </c>
      <c r="S25" s="36">
        <v>0</v>
      </c>
      <c r="T25" s="28">
        <v>0</v>
      </c>
      <c r="U25" s="28">
        <v>0</v>
      </c>
      <c r="V25" s="27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7">
        <v>0</v>
      </c>
      <c r="AE25" s="27">
        <f t="shared" si="7"/>
        <v>0</v>
      </c>
      <c r="AF25" s="28">
        <v>0</v>
      </c>
      <c r="AG25" s="28">
        <v>0</v>
      </c>
      <c r="AH25" s="28">
        <v>0</v>
      </c>
      <c r="AI25" s="27">
        <f t="shared" si="1"/>
        <v>0</v>
      </c>
    </row>
    <row r="26" spans="1:35" ht="18" hidden="1" customHeight="1" outlineLevel="2" x14ac:dyDescent="0.2">
      <c r="A26" s="31" t="s">
        <v>98</v>
      </c>
      <c r="B26" s="31" t="s">
        <v>99</v>
      </c>
      <c r="C26" s="32" t="s">
        <v>115</v>
      </c>
      <c r="D26" s="32" t="s">
        <v>66</v>
      </c>
      <c r="E26" s="24" t="s">
        <v>770</v>
      </c>
      <c r="F26" s="33" t="s">
        <v>116</v>
      </c>
      <c r="G26" s="33" t="s">
        <v>67</v>
      </c>
      <c r="H26" s="32" t="s">
        <v>117</v>
      </c>
      <c r="I26" s="32" t="s">
        <v>64</v>
      </c>
      <c r="J26" s="32" t="s">
        <v>121</v>
      </c>
      <c r="K26" s="34"/>
      <c r="L26" s="27">
        <v>2970.5499999999997</v>
      </c>
      <c r="M26" s="35">
        <v>0</v>
      </c>
      <c r="N26" s="35">
        <v>8.51</v>
      </c>
      <c r="O26" s="29">
        <v>21505.040000000001</v>
      </c>
      <c r="P26" s="36">
        <v>339.38</v>
      </c>
      <c r="Q26" s="36">
        <v>19.850000000000001</v>
      </c>
      <c r="R26" s="36">
        <v>0</v>
      </c>
      <c r="S26" s="36">
        <v>291.22000000000003</v>
      </c>
      <c r="T26" s="28">
        <v>0</v>
      </c>
      <c r="U26" s="28">
        <v>20970.009999999998</v>
      </c>
      <c r="V26" s="27">
        <v>443.07</v>
      </c>
      <c r="W26" s="28">
        <v>52.48</v>
      </c>
      <c r="X26" s="28">
        <v>19.850000000000001</v>
      </c>
      <c r="Y26" s="28">
        <v>187.42</v>
      </c>
      <c r="Z26" s="28">
        <v>8.51</v>
      </c>
      <c r="AA26" s="28">
        <v>0</v>
      </c>
      <c r="AB26" s="28">
        <v>-3503.87</v>
      </c>
      <c r="AC26" s="28">
        <v>-4578.42</v>
      </c>
      <c r="AD26" s="27">
        <v>0</v>
      </c>
      <c r="AE26" s="27">
        <f t="shared" si="7"/>
        <v>38733.599999999999</v>
      </c>
      <c r="AF26" s="28">
        <v>97.88</v>
      </c>
      <c r="AG26" s="28">
        <v>318.57</v>
      </c>
      <c r="AH26" s="28">
        <v>0</v>
      </c>
      <c r="AI26" s="27">
        <f t="shared" si="1"/>
        <v>39150.049999999996</v>
      </c>
    </row>
    <row r="27" spans="1:35" ht="18" hidden="1" customHeight="1" outlineLevel="2" x14ac:dyDescent="0.2">
      <c r="A27" s="31" t="s">
        <v>98</v>
      </c>
      <c r="B27" s="31" t="s">
        <v>99</v>
      </c>
      <c r="C27" s="32" t="s">
        <v>115</v>
      </c>
      <c r="D27" s="32" t="s">
        <v>79</v>
      </c>
      <c r="E27" s="24" t="s">
        <v>771</v>
      </c>
      <c r="F27" s="33" t="s">
        <v>116</v>
      </c>
      <c r="G27" s="33" t="s">
        <v>67</v>
      </c>
      <c r="H27" s="32" t="s">
        <v>117</v>
      </c>
      <c r="I27" s="32" t="s">
        <v>64</v>
      </c>
      <c r="J27" s="32" t="s">
        <v>122</v>
      </c>
      <c r="K27" s="34"/>
      <c r="L27" s="27">
        <v>127575.91</v>
      </c>
      <c r="M27" s="35">
        <v>82182.679999999993</v>
      </c>
      <c r="N27" s="35">
        <v>1983.3200000000002</v>
      </c>
      <c r="O27" s="29">
        <v>93007.010000000009</v>
      </c>
      <c r="P27" s="36">
        <v>13265.29</v>
      </c>
      <c r="Q27" s="36">
        <v>4627.7500000000009</v>
      </c>
      <c r="R27" s="36">
        <v>-7289.73</v>
      </c>
      <c r="S27" s="36">
        <v>6223.34</v>
      </c>
      <c r="T27" s="28">
        <v>1975.08</v>
      </c>
      <c r="U27" s="28">
        <v>22148.570000000003</v>
      </c>
      <c r="V27" s="27">
        <v>289827.27</v>
      </c>
      <c r="W27" s="28">
        <v>3477</v>
      </c>
      <c r="X27" s="28">
        <v>4627.7500000000009</v>
      </c>
      <c r="Y27" s="28">
        <v>1645.8300000000002</v>
      </c>
      <c r="Z27" s="28">
        <v>1983.3100000000002</v>
      </c>
      <c r="AA27" s="28">
        <v>0</v>
      </c>
      <c r="AB27" s="28">
        <v>41009.320000000007</v>
      </c>
      <c r="AC27" s="28">
        <v>-269</v>
      </c>
      <c r="AD27" s="27">
        <v>0</v>
      </c>
      <c r="AE27" s="27">
        <f t="shared" si="7"/>
        <v>688000.70000000019</v>
      </c>
      <c r="AF27" s="28">
        <v>1730.5</v>
      </c>
      <c r="AG27" s="28">
        <v>2490.79</v>
      </c>
      <c r="AH27" s="28">
        <v>0</v>
      </c>
      <c r="AI27" s="27">
        <f t="shared" si="1"/>
        <v>692221.99000000022</v>
      </c>
    </row>
    <row r="28" spans="1:35" ht="18" customHeight="1" outlineLevel="1" collapsed="1" x14ac:dyDescent="0.25">
      <c r="A28" s="46" t="s">
        <v>123</v>
      </c>
      <c r="B28" s="55"/>
      <c r="C28" s="48"/>
      <c r="D28" s="48"/>
      <c r="E28" s="49"/>
      <c r="F28" s="50"/>
      <c r="G28" s="50"/>
      <c r="H28" s="48"/>
      <c r="I28" s="48"/>
      <c r="J28" s="48"/>
      <c r="K28" s="51">
        <f t="shared" ref="K28:Q28" si="8">SUBTOTAL(9,K18:K27)</f>
        <v>0</v>
      </c>
      <c r="L28" s="52">
        <f t="shared" si="8"/>
        <v>845322.53</v>
      </c>
      <c r="M28" s="52">
        <f t="shared" si="8"/>
        <v>353973.73999999993</v>
      </c>
      <c r="N28" s="52">
        <f t="shared" si="8"/>
        <v>6547.5600000000013</v>
      </c>
      <c r="O28" s="53">
        <f t="shared" si="8"/>
        <v>1041196.7500000001</v>
      </c>
      <c r="P28" s="52">
        <f t="shared" si="8"/>
        <v>279698.58999999997</v>
      </c>
      <c r="Q28" s="52">
        <f t="shared" si="8"/>
        <v>15277.68</v>
      </c>
      <c r="R28" s="52">
        <f t="shared" ref="R28:W28" si="9">SUBTOTAL(9,R18:R27)</f>
        <v>10825.439999999999</v>
      </c>
      <c r="S28" s="52">
        <f t="shared" si="9"/>
        <v>162146.47999999998</v>
      </c>
      <c r="T28" s="52">
        <f t="shared" si="9"/>
        <v>49140.229999999996</v>
      </c>
      <c r="U28" s="52">
        <f t="shared" si="9"/>
        <v>471198.4</v>
      </c>
      <c r="V28" s="52">
        <v>964089.62</v>
      </c>
      <c r="W28" s="52">
        <f t="shared" si="9"/>
        <v>79954.990000000005</v>
      </c>
      <c r="X28" s="52">
        <f t="shared" ref="X28:AI28" si="10">SUBTOTAL(9,X18:X27)</f>
        <v>15277.68</v>
      </c>
      <c r="Y28" s="52">
        <f t="shared" si="10"/>
        <v>128784.79</v>
      </c>
      <c r="Z28" s="52">
        <f t="shared" si="10"/>
        <v>6547.5500000000011</v>
      </c>
      <c r="AA28" s="52">
        <f t="shared" si="10"/>
        <v>1896.42</v>
      </c>
      <c r="AB28" s="52">
        <f t="shared" si="10"/>
        <v>85611.69</v>
      </c>
      <c r="AC28" s="52">
        <f t="shared" si="10"/>
        <v>-315.1299999999992</v>
      </c>
      <c r="AD28" s="52">
        <f t="shared" si="10"/>
        <v>0</v>
      </c>
      <c r="AE28" s="53">
        <f t="shared" si="10"/>
        <v>4517175.01</v>
      </c>
      <c r="AF28" s="53">
        <f t="shared" si="10"/>
        <v>11380.38</v>
      </c>
      <c r="AG28" s="53">
        <f t="shared" si="10"/>
        <v>27318.49</v>
      </c>
      <c r="AH28" s="53">
        <f t="shared" si="10"/>
        <v>3528.4399999999996</v>
      </c>
      <c r="AI28" s="54">
        <f t="shared" si="10"/>
        <v>4559402.32</v>
      </c>
    </row>
    <row r="29" spans="1:35" ht="18" hidden="1" customHeight="1" outlineLevel="2" x14ac:dyDescent="0.2">
      <c r="A29" s="31" t="s">
        <v>124</v>
      </c>
      <c r="B29" s="31" t="s">
        <v>125</v>
      </c>
      <c r="C29" s="32" t="s">
        <v>126</v>
      </c>
      <c r="D29" s="32" t="s">
        <v>60</v>
      </c>
      <c r="E29" s="24" t="s">
        <v>772</v>
      </c>
      <c r="F29" s="33" t="s">
        <v>127</v>
      </c>
      <c r="G29" s="33" t="s">
        <v>62</v>
      </c>
      <c r="H29" s="32" t="s">
        <v>128</v>
      </c>
      <c r="I29" s="32" t="s">
        <v>64</v>
      </c>
      <c r="J29" s="32" t="s">
        <v>129</v>
      </c>
      <c r="K29" s="34"/>
      <c r="L29" s="27">
        <v>-0.12</v>
      </c>
      <c r="M29" s="35">
        <v>0</v>
      </c>
      <c r="N29" s="35">
        <v>0</v>
      </c>
      <c r="O29" s="29">
        <v>0</v>
      </c>
      <c r="P29" s="36">
        <v>0</v>
      </c>
      <c r="Q29" s="36">
        <v>0</v>
      </c>
      <c r="R29" s="36">
        <v>0</v>
      </c>
      <c r="S29" s="36">
        <v>0</v>
      </c>
      <c r="T29" s="28">
        <v>0</v>
      </c>
      <c r="U29" s="28">
        <v>0</v>
      </c>
      <c r="V29" s="27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7">
        <v>0</v>
      </c>
      <c r="AE29" s="27">
        <f>SUM(L29:AD29)</f>
        <v>-0.12</v>
      </c>
      <c r="AF29" s="28">
        <v>0</v>
      </c>
      <c r="AG29" s="28">
        <v>0</v>
      </c>
      <c r="AH29" s="28">
        <v>0</v>
      </c>
      <c r="AI29" s="27">
        <f t="shared" si="1"/>
        <v>-0.12</v>
      </c>
    </row>
    <row r="30" spans="1:35" ht="18" hidden="1" customHeight="1" outlineLevel="2" x14ac:dyDescent="0.2">
      <c r="A30" s="31" t="s">
        <v>124</v>
      </c>
      <c r="B30" s="31" t="s">
        <v>125</v>
      </c>
      <c r="C30" s="32" t="s">
        <v>126</v>
      </c>
      <c r="D30" s="32" t="s">
        <v>66</v>
      </c>
      <c r="E30" s="24" t="s">
        <v>773</v>
      </c>
      <c r="F30" s="33" t="s">
        <v>127</v>
      </c>
      <c r="G30" s="33" t="s">
        <v>67</v>
      </c>
      <c r="H30" s="32" t="s">
        <v>128</v>
      </c>
      <c r="I30" s="32" t="s">
        <v>64</v>
      </c>
      <c r="J30" s="32" t="s">
        <v>130</v>
      </c>
      <c r="K30" s="34"/>
      <c r="L30" s="27">
        <v>776731.18999999983</v>
      </c>
      <c r="M30" s="35">
        <v>216887.19999999998</v>
      </c>
      <c r="N30" s="35">
        <v>1155.5199999999998</v>
      </c>
      <c r="O30" s="29">
        <v>1750790.41</v>
      </c>
      <c r="P30" s="36">
        <v>328740.11</v>
      </c>
      <c r="Q30" s="36">
        <v>2696.22</v>
      </c>
      <c r="R30" s="36">
        <v>103625.64000000001</v>
      </c>
      <c r="S30" s="36">
        <v>161267.31999999998</v>
      </c>
      <c r="T30" s="28">
        <v>130703.87000000001</v>
      </c>
      <c r="U30" s="28">
        <v>457721.30999999994</v>
      </c>
      <c r="V30" s="27">
        <v>1271716.7900000003</v>
      </c>
      <c r="W30" s="28">
        <v>136431.44</v>
      </c>
      <c r="X30" s="28">
        <v>2696.22</v>
      </c>
      <c r="Y30" s="28">
        <v>33319.360000000001</v>
      </c>
      <c r="Z30" s="28">
        <v>1155.5199999999998</v>
      </c>
      <c r="AA30" s="28">
        <v>0</v>
      </c>
      <c r="AB30" s="28">
        <v>60746.329999999994</v>
      </c>
      <c r="AC30" s="28">
        <v>-2470.0300000000007</v>
      </c>
      <c r="AD30" s="27">
        <v>0</v>
      </c>
      <c r="AE30" s="27">
        <f>SUM(L30:AD30)</f>
        <v>5433914.4199999999</v>
      </c>
      <c r="AF30" s="28">
        <v>13699.080000000002</v>
      </c>
      <c r="AG30" s="28">
        <v>27250.65</v>
      </c>
      <c r="AH30" s="28">
        <v>0</v>
      </c>
      <c r="AI30" s="27">
        <f t="shared" si="1"/>
        <v>5474864.1500000004</v>
      </c>
    </row>
    <row r="31" spans="1:35" s="14" customFormat="1" ht="18" hidden="1" customHeight="1" outlineLevel="2" x14ac:dyDescent="0.25">
      <c r="A31" s="31" t="s">
        <v>124</v>
      </c>
      <c r="B31" s="31" t="s">
        <v>125</v>
      </c>
      <c r="C31" s="32" t="s">
        <v>131</v>
      </c>
      <c r="D31" s="32" t="s">
        <v>60</v>
      </c>
      <c r="E31" s="24" t="s">
        <v>774</v>
      </c>
      <c r="F31" s="33" t="s">
        <v>132</v>
      </c>
      <c r="G31" s="33" t="s">
        <v>62</v>
      </c>
      <c r="H31" s="32" t="s">
        <v>133</v>
      </c>
      <c r="I31" s="32" t="s">
        <v>64</v>
      </c>
      <c r="J31" s="32" t="s">
        <v>134</v>
      </c>
      <c r="K31" s="34"/>
      <c r="L31" s="27">
        <v>0</v>
      </c>
      <c r="M31" s="35">
        <v>0</v>
      </c>
      <c r="N31" s="35">
        <v>0</v>
      </c>
      <c r="O31" s="29">
        <v>0</v>
      </c>
      <c r="P31" s="36">
        <v>0</v>
      </c>
      <c r="Q31" s="36">
        <v>0</v>
      </c>
      <c r="R31" s="36">
        <v>0</v>
      </c>
      <c r="S31" s="36">
        <v>0</v>
      </c>
      <c r="T31" s="28">
        <v>0</v>
      </c>
      <c r="U31" s="28">
        <v>0</v>
      </c>
      <c r="V31" s="27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7">
        <v>0</v>
      </c>
      <c r="AE31" s="27">
        <f>SUM(L31:AD31)</f>
        <v>0</v>
      </c>
      <c r="AF31" s="28">
        <v>0</v>
      </c>
      <c r="AG31" s="28">
        <v>0</v>
      </c>
      <c r="AH31" s="28">
        <v>0</v>
      </c>
      <c r="AI31" s="27">
        <f t="shared" si="1"/>
        <v>0</v>
      </c>
    </row>
    <row r="32" spans="1:35" s="14" customFormat="1" ht="18" hidden="1" customHeight="1" outlineLevel="2" x14ac:dyDescent="0.25">
      <c r="A32" s="31" t="s">
        <v>124</v>
      </c>
      <c r="B32" s="31" t="s">
        <v>125</v>
      </c>
      <c r="C32" s="32" t="s">
        <v>131</v>
      </c>
      <c r="D32" s="32" t="s">
        <v>66</v>
      </c>
      <c r="E32" s="24" t="s">
        <v>775</v>
      </c>
      <c r="F32" s="33" t="s">
        <v>132</v>
      </c>
      <c r="G32" s="33" t="s">
        <v>67</v>
      </c>
      <c r="H32" s="32" t="s">
        <v>133</v>
      </c>
      <c r="I32" s="32" t="s">
        <v>64</v>
      </c>
      <c r="J32" s="32" t="s">
        <v>135</v>
      </c>
      <c r="K32" s="34"/>
      <c r="L32" s="27">
        <v>104333.62</v>
      </c>
      <c r="M32" s="35">
        <v>43318.23</v>
      </c>
      <c r="N32" s="35">
        <v>133.41</v>
      </c>
      <c r="O32" s="29">
        <v>304465.76999999996</v>
      </c>
      <c r="P32" s="36">
        <v>57109.87</v>
      </c>
      <c r="Q32" s="36">
        <v>311.29000000000002</v>
      </c>
      <c r="R32" s="36">
        <v>14824.609999999999</v>
      </c>
      <c r="S32" s="36">
        <v>26665.72</v>
      </c>
      <c r="T32" s="28">
        <v>20302</v>
      </c>
      <c r="U32" s="28">
        <v>120371.44</v>
      </c>
      <c r="V32" s="27">
        <v>201949.38999999998</v>
      </c>
      <c r="W32" s="28">
        <v>12204.89</v>
      </c>
      <c r="X32" s="28">
        <v>311.29000000000002</v>
      </c>
      <c r="Y32" s="28">
        <v>32356.869999999995</v>
      </c>
      <c r="Z32" s="28">
        <v>133.41</v>
      </c>
      <c r="AA32" s="28">
        <v>0</v>
      </c>
      <c r="AB32" s="28">
        <v>46683.03</v>
      </c>
      <c r="AC32" s="28">
        <v>964.47</v>
      </c>
      <c r="AD32" s="27">
        <v>0</v>
      </c>
      <c r="AE32" s="27">
        <f>SUM(L32:AD32)</f>
        <v>986439.31</v>
      </c>
      <c r="AF32" s="28">
        <v>2483.7699999999995</v>
      </c>
      <c r="AG32" s="28">
        <v>4597.67</v>
      </c>
      <c r="AH32" s="28">
        <v>0</v>
      </c>
      <c r="AI32" s="27">
        <f t="shared" si="1"/>
        <v>993520.75000000012</v>
      </c>
    </row>
    <row r="33" spans="1:35" s="14" customFormat="1" ht="18" customHeight="1" outlineLevel="1" collapsed="1" x14ac:dyDescent="0.25">
      <c r="A33" s="46" t="s">
        <v>136</v>
      </c>
      <c r="B33" s="55"/>
      <c r="C33" s="48"/>
      <c r="D33" s="48"/>
      <c r="E33" s="49"/>
      <c r="F33" s="50"/>
      <c r="G33" s="50"/>
      <c r="H33" s="48"/>
      <c r="I33" s="48"/>
      <c r="J33" s="48"/>
      <c r="K33" s="51">
        <f t="shared" ref="K33:Q33" si="11">SUBTOTAL(9,K29:K32)</f>
        <v>0</v>
      </c>
      <c r="L33" s="52">
        <f t="shared" si="11"/>
        <v>881064.68999999983</v>
      </c>
      <c r="M33" s="52">
        <f t="shared" si="11"/>
        <v>260205.43</v>
      </c>
      <c r="N33" s="52">
        <f t="shared" si="11"/>
        <v>1288.9299999999998</v>
      </c>
      <c r="O33" s="53">
        <f t="shared" si="11"/>
        <v>2055256.18</v>
      </c>
      <c r="P33" s="52">
        <f t="shared" si="11"/>
        <v>385849.98</v>
      </c>
      <c r="Q33" s="52">
        <f t="shared" si="11"/>
        <v>3007.5099999999998</v>
      </c>
      <c r="R33" s="52">
        <f t="shared" ref="R33:W33" si="12">SUBTOTAL(9,R29:R32)</f>
        <v>118450.25000000001</v>
      </c>
      <c r="S33" s="52">
        <f t="shared" si="12"/>
        <v>187933.03999999998</v>
      </c>
      <c r="T33" s="52">
        <f t="shared" si="12"/>
        <v>151005.87</v>
      </c>
      <c r="U33" s="52">
        <f t="shared" si="12"/>
        <v>578092.75</v>
      </c>
      <c r="V33" s="52">
        <v>1473666.1800000002</v>
      </c>
      <c r="W33" s="52">
        <f t="shared" si="12"/>
        <v>148636.33000000002</v>
      </c>
      <c r="X33" s="52">
        <f t="shared" ref="X33:AI33" si="13">SUBTOTAL(9,X29:X32)</f>
        <v>3007.5099999999998</v>
      </c>
      <c r="Y33" s="52">
        <f t="shared" si="13"/>
        <v>65676.23</v>
      </c>
      <c r="Z33" s="52">
        <f t="shared" si="13"/>
        <v>1288.9299999999998</v>
      </c>
      <c r="AA33" s="52">
        <f t="shared" si="13"/>
        <v>0</v>
      </c>
      <c r="AB33" s="52">
        <f t="shared" si="13"/>
        <v>107429.35999999999</v>
      </c>
      <c r="AC33" s="52">
        <f t="shared" si="13"/>
        <v>-1505.5600000000006</v>
      </c>
      <c r="AD33" s="52">
        <f t="shared" si="13"/>
        <v>0</v>
      </c>
      <c r="AE33" s="53">
        <f t="shared" si="13"/>
        <v>6420353.6099999994</v>
      </c>
      <c r="AF33" s="53">
        <f t="shared" si="13"/>
        <v>16182.850000000002</v>
      </c>
      <c r="AG33" s="53">
        <f t="shared" si="13"/>
        <v>31848.32</v>
      </c>
      <c r="AH33" s="53">
        <f t="shared" si="13"/>
        <v>0</v>
      </c>
      <c r="AI33" s="54">
        <f t="shared" si="13"/>
        <v>6468384.7800000003</v>
      </c>
    </row>
    <row r="34" spans="1:35" s="14" customFormat="1" ht="18" hidden="1" customHeight="1" outlineLevel="2" x14ac:dyDescent="0.25">
      <c r="A34" s="31" t="s">
        <v>137</v>
      </c>
      <c r="B34" s="31" t="s">
        <v>138</v>
      </c>
      <c r="C34" s="32" t="s">
        <v>139</v>
      </c>
      <c r="D34" s="32" t="s">
        <v>60</v>
      </c>
      <c r="E34" s="24" t="s">
        <v>776</v>
      </c>
      <c r="F34" s="33" t="s">
        <v>140</v>
      </c>
      <c r="G34" s="33" t="s">
        <v>71</v>
      </c>
      <c r="H34" s="32" t="s">
        <v>141</v>
      </c>
      <c r="I34" s="32" t="s">
        <v>64</v>
      </c>
      <c r="J34" s="32" t="s">
        <v>142</v>
      </c>
      <c r="K34" s="34"/>
      <c r="L34" s="27">
        <v>1662</v>
      </c>
      <c r="M34" s="35">
        <v>207.56</v>
      </c>
      <c r="N34" s="35">
        <v>7.6099999999999994</v>
      </c>
      <c r="O34" s="29">
        <v>3050.1500000000005</v>
      </c>
      <c r="P34" s="36">
        <v>599.46</v>
      </c>
      <c r="Q34" s="36">
        <v>17.78</v>
      </c>
      <c r="R34" s="36">
        <v>82.38</v>
      </c>
      <c r="S34" s="36">
        <v>117.96999999999998</v>
      </c>
      <c r="T34" s="28">
        <v>155.91999999999999</v>
      </c>
      <c r="U34" s="28">
        <v>517.53000000000009</v>
      </c>
      <c r="V34" s="27">
        <v>2923.41</v>
      </c>
      <c r="W34" s="28">
        <v>112.64</v>
      </c>
      <c r="X34" s="28">
        <v>17.78</v>
      </c>
      <c r="Y34" s="28">
        <v>10.990000000000002</v>
      </c>
      <c r="Z34" s="28">
        <v>7.6099999999999994</v>
      </c>
      <c r="AA34" s="28">
        <v>0</v>
      </c>
      <c r="AB34" s="28">
        <v>104.21</v>
      </c>
      <c r="AC34" s="28">
        <v>1.68</v>
      </c>
      <c r="AD34" s="27">
        <v>0</v>
      </c>
      <c r="AE34" s="27">
        <f t="shared" ref="AE34:AE57" si="14">SUM(L34:AD34)</f>
        <v>9596.68</v>
      </c>
      <c r="AF34" s="28">
        <v>24.04</v>
      </c>
      <c r="AG34" s="28">
        <v>0</v>
      </c>
      <c r="AH34" s="28">
        <v>4.3899999999999997</v>
      </c>
      <c r="AI34" s="27">
        <f t="shared" si="1"/>
        <v>9625.11</v>
      </c>
    </row>
    <row r="35" spans="1:35" s="14" customFormat="1" ht="18" hidden="1" customHeight="1" outlineLevel="2" x14ac:dyDescent="0.25">
      <c r="A35" s="31" t="s">
        <v>137</v>
      </c>
      <c r="B35" s="31" t="s">
        <v>138</v>
      </c>
      <c r="C35" s="32" t="s">
        <v>139</v>
      </c>
      <c r="D35" s="32" t="s">
        <v>74</v>
      </c>
      <c r="E35" s="24" t="s">
        <v>777</v>
      </c>
      <c r="F35" s="33" t="s">
        <v>140</v>
      </c>
      <c r="G35" s="33" t="s">
        <v>143</v>
      </c>
      <c r="H35" s="32" t="s">
        <v>141</v>
      </c>
      <c r="I35" s="32" t="s">
        <v>64</v>
      </c>
      <c r="J35" s="32" t="s">
        <v>144</v>
      </c>
      <c r="K35" s="34"/>
      <c r="L35" s="27">
        <v>699.48</v>
      </c>
      <c r="M35" s="35">
        <v>487.34000000000003</v>
      </c>
      <c r="N35" s="35">
        <v>0.60000000000000009</v>
      </c>
      <c r="O35" s="29">
        <v>2519.5800000000004</v>
      </c>
      <c r="P35" s="36">
        <v>555.74</v>
      </c>
      <c r="Q35" s="36">
        <v>1.4100000000000001</v>
      </c>
      <c r="R35" s="36">
        <v>334.20000000000005</v>
      </c>
      <c r="S35" s="36">
        <v>16.509999999999998</v>
      </c>
      <c r="T35" s="28">
        <v>15.129999999999999</v>
      </c>
      <c r="U35" s="28">
        <v>185.93</v>
      </c>
      <c r="V35" s="27">
        <v>2612.4699999999998</v>
      </c>
      <c r="W35" s="28">
        <v>4.9700000000000006</v>
      </c>
      <c r="X35" s="28">
        <v>1.4100000000000001</v>
      </c>
      <c r="Y35" s="28">
        <v>10.1</v>
      </c>
      <c r="Z35" s="28">
        <v>0.60000000000000009</v>
      </c>
      <c r="AA35" s="28">
        <v>0</v>
      </c>
      <c r="AB35" s="28">
        <v>-240.88</v>
      </c>
      <c r="AC35" s="28">
        <v>2.42</v>
      </c>
      <c r="AD35" s="27">
        <v>0</v>
      </c>
      <c r="AE35" s="27">
        <f t="shared" si="14"/>
        <v>7207.010000000002</v>
      </c>
      <c r="AF35" s="28">
        <v>18.05</v>
      </c>
      <c r="AG35" s="28">
        <v>0</v>
      </c>
      <c r="AH35" s="28">
        <v>1.38</v>
      </c>
      <c r="AI35" s="27">
        <f t="shared" si="1"/>
        <v>7226.4400000000023</v>
      </c>
    </row>
    <row r="36" spans="1:35" s="14" customFormat="1" ht="18" hidden="1" customHeight="1" outlineLevel="2" x14ac:dyDescent="0.25">
      <c r="A36" s="31" t="s">
        <v>137</v>
      </c>
      <c r="B36" s="31" t="s">
        <v>138</v>
      </c>
      <c r="C36" s="32" t="s">
        <v>139</v>
      </c>
      <c r="D36" s="32" t="s">
        <v>106</v>
      </c>
      <c r="E36" s="24" t="s">
        <v>778</v>
      </c>
      <c r="F36" s="33" t="s">
        <v>140</v>
      </c>
      <c r="G36" s="33" t="s">
        <v>145</v>
      </c>
      <c r="H36" s="32" t="s">
        <v>141</v>
      </c>
      <c r="I36" s="32" t="s">
        <v>64</v>
      </c>
      <c r="J36" s="32" t="s">
        <v>146</v>
      </c>
      <c r="K36" s="34"/>
      <c r="L36" s="27">
        <v>477.37000000000006</v>
      </c>
      <c r="M36" s="35">
        <v>1.99</v>
      </c>
      <c r="N36" s="35">
        <v>0</v>
      </c>
      <c r="O36" s="29">
        <v>142.35</v>
      </c>
      <c r="P36" s="36">
        <v>1398.41</v>
      </c>
      <c r="Q36" s="36">
        <v>0</v>
      </c>
      <c r="R36" s="36">
        <v>0</v>
      </c>
      <c r="S36" s="36">
        <v>0</v>
      </c>
      <c r="T36" s="28">
        <v>0</v>
      </c>
      <c r="U36" s="28">
        <v>1398.41</v>
      </c>
      <c r="V36" s="27">
        <v>335.13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-154.9</v>
      </c>
      <c r="AC36" s="28">
        <v>0.02</v>
      </c>
      <c r="AD36" s="27">
        <v>0</v>
      </c>
      <c r="AE36" s="27">
        <f t="shared" si="14"/>
        <v>3598.78</v>
      </c>
      <c r="AF36" s="28">
        <v>9.1</v>
      </c>
      <c r="AG36" s="28">
        <v>0</v>
      </c>
      <c r="AH36" s="28">
        <v>0</v>
      </c>
      <c r="AI36" s="27">
        <f t="shared" si="1"/>
        <v>3607.88</v>
      </c>
    </row>
    <row r="37" spans="1:35" s="14" customFormat="1" ht="18" hidden="1" customHeight="1" outlineLevel="2" x14ac:dyDescent="0.25">
      <c r="A37" s="31" t="s">
        <v>137</v>
      </c>
      <c r="B37" s="31" t="s">
        <v>138</v>
      </c>
      <c r="C37" s="32" t="s">
        <v>139</v>
      </c>
      <c r="D37" s="32" t="s">
        <v>147</v>
      </c>
      <c r="E37" s="24" t="s">
        <v>779</v>
      </c>
      <c r="F37" s="33" t="s">
        <v>140</v>
      </c>
      <c r="G37" s="33" t="s">
        <v>148</v>
      </c>
      <c r="H37" s="32" t="s">
        <v>141</v>
      </c>
      <c r="I37" s="32" t="s">
        <v>64</v>
      </c>
      <c r="J37" s="32" t="s">
        <v>149</v>
      </c>
      <c r="K37" s="34"/>
      <c r="L37" s="27">
        <v>270.86</v>
      </c>
      <c r="M37" s="35">
        <v>21.040000000000003</v>
      </c>
      <c r="N37" s="35">
        <v>0</v>
      </c>
      <c r="O37" s="29">
        <v>0</v>
      </c>
      <c r="P37" s="36">
        <v>910.11</v>
      </c>
      <c r="Q37" s="36">
        <v>0</v>
      </c>
      <c r="R37" s="36">
        <v>4.42</v>
      </c>
      <c r="S37" s="36">
        <v>0</v>
      </c>
      <c r="T37" s="28">
        <v>19.670000000000002</v>
      </c>
      <c r="U37" s="28">
        <v>811.14</v>
      </c>
      <c r="V37" s="27">
        <v>98.97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-166</v>
      </c>
      <c r="AC37" s="28">
        <v>-0.23</v>
      </c>
      <c r="AD37" s="27">
        <v>0</v>
      </c>
      <c r="AE37" s="27">
        <f t="shared" si="14"/>
        <v>1969.98</v>
      </c>
      <c r="AF37" s="28">
        <v>4.9399999999999995</v>
      </c>
      <c r="AG37" s="28">
        <v>0</v>
      </c>
      <c r="AH37" s="28">
        <v>0</v>
      </c>
      <c r="AI37" s="27">
        <f t="shared" si="1"/>
        <v>1974.92</v>
      </c>
    </row>
    <row r="38" spans="1:35" s="14" customFormat="1" ht="18" hidden="1" customHeight="1" outlineLevel="2" x14ac:dyDescent="0.25">
      <c r="A38" s="31" t="s">
        <v>137</v>
      </c>
      <c r="B38" s="31" t="s">
        <v>138</v>
      </c>
      <c r="C38" s="32" t="s">
        <v>139</v>
      </c>
      <c r="D38" s="32" t="s">
        <v>66</v>
      </c>
      <c r="E38" s="24" t="s">
        <v>780</v>
      </c>
      <c r="F38" s="33" t="s">
        <v>140</v>
      </c>
      <c r="G38" s="33" t="s">
        <v>77</v>
      </c>
      <c r="H38" s="32" t="s">
        <v>141</v>
      </c>
      <c r="I38" s="32" t="s">
        <v>64</v>
      </c>
      <c r="J38" s="32" t="s">
        <v>150</v>
      </c>
      <c r="K38" s="34"/>
      <c r="L38" s="27">
        <v>473838.24</v>
      </c>
      <c r="M38" s="35">
        <v>59304.63</v>
      </c>
      <c r="N38" s="35">
        <v>2176.7800000000007</v>
      </c>
      <c r="O38" s="29">
        <v>871471.02</v>
      </c>
      <c r="P38" s="36">
        <v>171270.62</v>
      </c>
      <c r="Q38" s="36">
        <v>5079.2</v>
      </c>
      <c r="R38" s="36">
        <v>23527.51</v>
      </c>
      <c r="S38" s="36">
        <v>52814.369999999995</v>
      </c>
      <c r="T38" s="28">
        <v>44552.130000000005</v>
      </c>
      <c r="U38" s="28">
        <v>147859.34</v>
      </c>
      <c r="V38" s="27">
        <v>814258.99000000011</v>
      </c>
      <c r="W38" s="28">
        <v>32067.06</v>
      </c>
      <c r="X38" s="28">
        <v>5079.2</v>
      </c>
      <c r="Y38" s="28">
        <v>21858.07</v>
      </c>
      <c r="Z38" s="28">
        <v>2176.7800000000007</v>
      </c>
      <c r="AA38" s="28">
        <v>0</v>
      </c>
      <c r="AB38" s="28">
        <v>29693.01</v>
      </c>
      <c r="AC38" s="28">
        <v>494.98</v>
      </c>
      <c r="AD38" s="27">
        <v>0</v>
      </c>
      <c r="AE38" s="27">
        <f t="shared" si="14"/>
        <v>2757521.9299999997</v>
      </c>
      <c r="AF38" s="28">
        <v>6966.97</v>
      </c>
      <c r="AG38" s="28">
        <v>20933.88</v>
      </c>
      <c r="AH38" s="28">
        <v>1368.7</v>
      </c>
      <c r="AI38" s="27">
        <f t="shared" si="1"/>
        <v>2786791.48</v>
      </c>
    </row>
    <row r="39" spans="1:35" s="14" customFormat="1" ht="18" hidden="1" customHeight="1" outlineLevel="2" x14ac:dyDescent="0.25">
      <c r="A39" s="31" t="s">
        <v>137</v>
      </c>
      <c r="B39" s="31" t="s">
        <v>138</v>
      </c>
      <c r="C39" s="32" t="s">
        <v>139</v>
      </c>
      <c r="D39" s="32" t="s">
        <v>79</v>
      </c>
      <c r="E39" s="24" t="s">
        <v>781</v>
      </c>
      <c r="F39" s="33" t="s">
        <v>140</v>
      </c>
      <c r="G39" s="33" t="s">
        <v>151</v>
      </c>
      <c r="H39" s="32" t="s">
        <v>141</v>
      </c>
      <c r="I39" s="32" t="s">
        <v>64</v>
      </c>
      <c r="J39" s="32" t="s">
        <v>152</v>
      </c>
      <c r="K39" s="34"/>
      <c r="L39" s="27">
        <v>199851.6</v>
      </c>
      <c r="M39" s="35">
        <v>139240.29</v>
      </c>
      <c r="N39" s="35">
        <v>173.07999999999998</v>
      </c>
      <c r="O39" s="29">
        <v>719876.96000000008</v>
      </c>
      <c r="P39" s="36">
        <v>158505.94</v>
      </c>
      <c r="Q39" s="36">
        <v>403.83</v>
      </c>
      <c r="R39" s="36">
        <v>95486.239999999991</v>
      </c>
      <c r="S39" s="36">
        <v>17857.149999999998</v>
      </c>
      <c r="T39" s="28">
        <v>4350.87</v>
      </c>
      <c r="U39" s="28">
        <v>53116.56</v>
      </c>
      <c r="V39" s="27">
        <v>728458.14</v>
      </c>
      <c r="W39" s="28">
        <v>1421.3000000000002</v>
      </c>
      <c r="X39" s="28">
        <v>403.83</v>
      </c>
      <c r="Y39" s="28">
        <v>15764.35</v>
      </c>
      <c r="Z39" s="28">
        <v>173.07999999999998</v>
      </c>
      <c r="AA39" s="28">
        <v>0</v>
      </c>
      <c r="AB39" s="28">
        <v>-68825.119999999995</v>
      </c>
      <c r="AC39" s="28">
        <v>694.70999999999992</v>
      </c>
      <c r="AD39" s="27">
        <v>0</v>
      </c>
      <c r="AE39" s="27">
        <f t="shared" si="14"/>
        <v>2066952.81</v>
      </c>
      <c r="AF39" s="28">
        <v>5226.34</v>
      </c>
      <c r="AG39" s="28">
        <v>17959.689999999999</v>
      </c>
      <c r="AH39" s="28">
        <v>393.89</v>
      </c>
      <c r="AI39" s="27">
        <f t="shared" si="1"/>
        <v>2090532.73</v>
      </c>
    </row>
    <row r="40" spans="1:35" s="14" customFormat="1" ht="18" hidden="1" customHeight="1" outlineLevel="2" x14ac:dyDescent="0.25">
      <c r="A40" s="31" t="s">
        <v>137</v>
      </c>
      <c r="B40" s="31" t="s">
        <v>138</v>
      </c>
      <c r="C40" s="32" t="s">
        <v>139</v>
      </c>
      <c r="D40" s="32" t="s">
        <v>112</v>
      </c>
      <c r="E40" s="24" t="s">
        <v>782</v>
      </c>
      <c r="F40" s="33" t="s">
        <v>140</v>
      </c>
      <c r="G40" s="33" t="s">
        <v>153</v>
      </c>
      <c r="H40" s="32" t="s">
        <v>141</v>
      </c>
      <c r="I40" s="32" t="s">
        <v>64</v>
      </c>
      <c r="J40" s="32" t="s">
        <v>154</v>
      </c>
      <c r="K40" s="34"/>
      <c r="L40" s="27">
        <v>136391.14000000001</v>
      </c>
      <c r="M40" s="35">
        <v>571.41999999999996</v>
      </c>
      <c r="N40" s="35">
        <v>0</v>
      </c>
      <c r="O40" s="29">
        <v>40674.620000000003</v>
      </c>
      <c r="P40" s="36">
        <v>399545.41</v>
      </c>
      <c r="Q40" s="36">
        <v>0</v>
      </c>
      <c r="R40" s="36">
        <v>0</v>
      </c>
      <c r="S40" s="36">
        <v>4451.97</v>
      </c>
      <c r="T40" s="28">
        <v>0</v>
      </c>
      <c r="U40" s="28">
        <v>399545.37</v>
      </c>
      <c r="V40" s="27">
        <v>86731.76</v>
      </c>
      <c r="W40" s="28">
        <v>0</v>
      </c>
      <c r="X40" s="28">
        <v>0</v>
      </c>
      <c r="Y40" s="28">
        <v>4371.45</v>
      </c>
      <c r="Z40" s="28">
        <v>0</v>
      </c>
      <c r="AA40" s="28">
        <v>0</v>
      </c>
      <c r="AB40" s="28">
        <v>-44259.62</v>
      </c>
      <c r="AC40" s="28">
        <v>0</v>
      </c>
      <c r="AD40" s="27">
        <v>0</v>
      </c>
      <c r="AE40" s="27">
        <f t="shared" si="14"/>
        <v>1028023.5199999999</v>
      </c>
      <c r="AF40" s="28">
        <v>2621.1000000000004</v>
      </c>
      <c r="AG40" s="28">
        <v>9021.99</v>
      </c>
      <c r="AH40" s="28">
        <v>0</v>
      </c>
      <c r="AI40" s="27">
        <f t="shared" si="1"/>
        <v>1039666.6099999999</v>
      </c>
    </row>
    <row r="41" spans="1:35" s="14" customFormat="1" ht="18" hidden="1" customHeight="1" outlineLevel="2" x14ac:dyDescent="0.25">
      <c r="A41" s="31" t="s">
        <v>137</v>
      </c>
      <c r="B41" s="31" t="s">
        <v>138</v>
      </c>
      <c r="C41" s="32" t="s">
        <v>139</v>
      </c>
      <c r="D41" s="32" t="s">
        <v>155</v>
      </c>
      <c r="E41" s="24" t="s">
        <v>783</v>
      </c>
      <c r="F41" s="33" t="s">
        <v>140</v>
      </c>
      <c r="G41" s="33" t="s">
        <v>156</v>
      </c>
      <c r="H41" s="32" t="s">
        <v>141</v>
      </c>
      <c r="I41" s="32" t="s">
        <v>64</v>
      </c>
      <c r="J41" s="32" t="s">
        <v>157</v>
      </c>
      <c r="K41" s="34"/>
      <c r="L41" s="27">
        <v>77387.679999999993</v>
      </c>
      <c r="M41" s="35">
        <v>6011.67</v>
      </c>
      <c r="N41" s="35">
        <v>0</v>
      </c>
      <c r="O41" s="29">
        <v>0</v>
      </c>
      <c r="P41" s="36">
        <v>260031.53</v>
      </c>
      <c r="Q41" s="36">
        <v>0</v>
      </c>
      <c r="R41" s="36">
        <v>1261.83</v>
      </c>
      <c r="S41" s="36">
        <v>2178.04</v>
      </c>
      <c r="T41" s="28">
        <v>5620.43</v>
      </c>
      <c r="U41" s="28">
        <v>231752.84</v>
      </c>
      <c r="V41" s="27">
        <v>23194.37</v>
      </c>
      <c r="W41" s="28">
        <v>0</v>
      </c>
      <c r="X41" s="28">
        <v>0</v>
      </c>
      <c r="Y41" s="28">
        <v>2138.4299999999998</v>
      </c>
      <c r="Z41" s="28">
        <v>0</v>
      </c>
      <c r="AA41" s="28">
        <v>0</v>
      </c>
      <c r="AB41" s="28">
        <v>-47428.46</v>
      </c>
      <c r="AC41" s="28">
        <v>-65.260000000000005</v>
      </c>
      <c r="AD41" s="27">
        <v>0</v>
      </c>
      <c r="AE41" s="27">
        <f t="shared" si="14"/>
        <v>562083.10000000009</v>
      </c>
      <c r="AF41" s="28">
        <v>1421.4699999999998</v>
      </c>
      <c r="AG41" s="28">
        <v>5084.2</v>
      </c>
      <c r="AH41" s="28">
        <v>0</v>
      </c>
      <c r="AI41" s="27">
        <f t="shared" si="1"/>
        <v>568588.77</v>
      </c>
    </row>
    <row r="42" spans="1:35" s="14" customFormat="1" ht="18" hidden="1" customHeight="1" outlineLevel="2" x14ac:dyDescent="0.25">
      <c r="A42" s="31" t="s">
        <v>137</v>
      </c>
      <c r="B42" s="31" t="s">
        <v>138</v>
      </c>
      <c r="C42" s="32" t="s">
        <v>158</v>
      </c>
      <c r="D42" s="32" t="s">
        <v>60</v>
      </c>
      <c r="E42" s="24" t="s">
        <v>784</v>
      </c>
      <c r="F42" s="33" t="s">
        <v>159</v>
      </c>
      <c r="G42" s="33" t="s">
        <v>160</v>
      </c>
      <c r="H42" s="32" t="s">
        <v>161</v>
      </c>
      <c r="I42" s="32" t="s">
        <v>64</v>
      </c>
      <c r="J42" s="32" t="s">
        <v>162</v>
      </c>
      <c r="K42" s="34"/>
      <c r="L42" s="27">
        <v>3820.45</v>
      </c>
      <c r="M42" s="35">
        <v>1299.2600000000002</v>
      </c>
      <c r="N42" s="35">
        <v>20.529999999999998</v>
      </c>
      <c r="O42" s="29">
        <v>6939.31</v>
      </c>
      <c r="P42" s="36">
        <v>695.65000000000009</v>
      </c>
      <c r="Q42" s="36">
        <v>47.88</v>
      </c>
      <c r="R42" s="36">
        <v>115.4</v>
      </c>
      <c r="S42" s="36">
        <v>520.33999999999992</v>
      </c>
      <c r="T42" s="28">
        <v>303.44</v>
      </c>
      <c r="U42" s="28">
        <v>2972.5400000000004</v>
      </c>
      <c r="V42" s="27">
        <v>5846.72</v>
      </c>
      <c r="W42" s="28">
        <v>269.49000000000007</v>
      </c>
      <c r="X42" s="28">
        <v>47.88</v>
      </c>
      <c r="Y42" s="28">
        <v>35.029999999999994</v>
      </c>
      <c r="Z42" s="28">
        <v>20.529999999999998</v>
      </c>
      <c r="AA42" s="28">
        <v>0</v>
      </c>
      <c r="AB42" s="28">
        <v>1648.6499999999996</v>
      </c>
      <c r="AC42" s="28">
        <v>-8.35</v>
      </c>
      <c r="AD42" s="27">
        <v>0</v>
      </c>
      <c r="AE42" s="27">
        <f t="shared" si="14"/>
        <v>24594.75</v>
      </c>
      <c r="AF42" s="28">
        <v>62.11</v>
      </c>
      <c r="AG42" s="28">
        <v>0</v>
      </c>
      <c r="AH42" s="28">
        <v>192.75</v>
      </c>
      <c r="AI42" s="27">
        <f t="shared" si="1"/>
        <v>24849.61</v>
      </c>
    </row>
    <row r="43" spans="1:35" s="14" customFormat="1" ht="18" hidden="1" customHeight="1" outlineLevel="2" x14ac:dyDescent="0.25">
      <c r="A43" s="31" t="s">
        <v>137</v>
      </c>
      <c r="B43" s="31" t="s">
        <v>138</v>
      </c>
      <c r="C43" s="32" t="s">
        <v>158</v>
      </c>
      <c r="D43" s="32" t="s">
        <v>74</v>
      </c>
      <c r="E43" s="24" t="s">
        <v>785</v>
      </c>
      <c r="F43" s="33" t="s">
        <v>159</v>
      </c>
      <c r="G43" s="33" t="s">
        <v>163</v>
      </c>
      <c r="H43" s="32" t="s">
        <v>161</v>
      </c>
      <c r="I43" s="32" t="s">
        <v>64</v>
      </c>
      <c r="J43" s="32" t="s">
        <v>164</v>
      </c>
      <c r="K43" s="34"/>
      <c r="L43" s="27">
        <v>0</v>
      </c>
      <c r="M43" s="35">
        <v>0</v>
      </c>
      <c r="N43" s="35">
        <v>0</v>
      </c>
      <c r="O43" s="29">
        <v>0</v>
      </c>
      <c r="P43" s="36">
        <v>0</v>
      </c>
      <c r="Q43" s="36">
        <v>0</v>
      </c>
      <c r="R43" s="36">
        <v>0</v>
      </c>
      <c r="S43" s="36">
        <v>0</v>
      </c>
      <c r="T43" s="28">
        <v>0</v>
      </c>
      <c r="U43" s="28">
        <v>0</v>
      </c>
      <c r="V43" s="27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7">
        <v>0</v>
      </c>
      <c r="AE43" s="27">
        <f t="shared" si="14"/>
        <v>0</v>
      </c>
      <c r="AF43" s="28">
        <v>0</v>
      </c>
      <c r="AG43" s="28">
        <v>0</v>
      </c>
      <c r="AH43" s="28">
        <v>0</v>
      </c>
      <c r="AI43" s="27">
        <f t="shared" si="1"/>
        <v>0</v>
      </c>
    </row>
    <row r="44" spans="1:35" s="14" customFormat="1" ht="18" hidden="1" customHeight="1" outlineLevel="2" x14ac:dyDescent="0.25">
      <c r="A44" s="31" t="s">
        <v>137</v>
      </c>
      <c r="B44" s="31" t="s">
        <v>138</v>
      </c>
      <c r="C44" s="32" t="s">
        <v>158</v>
      </c>
      <c r="D44" s="32" t="s">
        <v>106</v>
      </c>
      <c r="E44" s="24" t="s">
        <v>786</v>
      </c>
      <c r="F44" s="33" t="s">
        <v>159</v>
      </c>
      <c r="G44" s="33" t="s">
        <v>165</v>
      </c>
      <c r="H44" s="32" t="s">
        <v>161</v>
      </c>
      <c r="I44" s="32" t="s">
        <v>64</v>
      </c>
      <c r="J44" s="32" t="s">
        <v>166</v>
      </c>
      <c r="K44" s="34"/>
      <c r="L44" s="27">
        <v>1752.6499999999999</v>
      </c>
      <c r="M44" s="35">
        <v>1131.31</v>
      </c>
      <c r="N44" s="35">
        <v>0</v>
      </c>
      <c r="O44" s="29">
        <v>3918.17</v>
      </c>
      <c r="P44" s="36">
        <v>206.48000000000002</v>
      </c>
      <c r="Q44" s="36">
        <v>0</v>
      </c>
      <c r="R44" s="36">
        <v>127.04</v>
      </c>
      <c r="S44" s="36">
        <v>812.69999999999993</v>
      </c>
      <c r="T44" s="28">
        <v>142.25</v>
      </c>
      <c r="U44" s="28">
        <v>545.30999999999995</v>
      </c>
      <c r="V44" s="27">
        <v>3692.49</v>
      </c>
      <c r="W44" s="28">
        <v>108.71</v>
      </c>
      <c r="X44" s="28">
        <v>0</v>
      </c>
      <c r="Y44" s="28">
        <v>0.09</v>
      </c>
      <c r="Z44" s="28">
        <v>0</v>
      </c>
      <c r="AA44" s="28">
        <v>0</v>
      </c>
      <c r="AB44" s="28">
        <v>202.62</v>
      </c>
      <c r="AC44" s="28">
        <v>-5.9999999999999984E-2</v>
      </c>
      <c r="AD44" s="27">
        <v>0</v>
      </c>
      <c r="AE44" s="27">
        <f t="shared" si="14"/>
        <v>12639.76</v>
      </c>
      <c r="AF44" s="28">
        <v>31.7</v>
      </c>
      <c r="AG44" s="28">
        <v>0</v>
      </c>
      <c r="AH44" s="28">
        <v>0</v>
      </c>
      <c r="AI44" s="27">
        <f t="shared" si="1"/>
        <v>12671.460000000001</v>
      </c>
    </row>
    <row r="45" spans="1:35" s="14" customFormat="1" ht="18" hidden="1" customHeight="1" outlineLevel="2" x14ac:dyDescent="0.25">
      <c r="A45" s="31" t="s">
        <v>137</v>
      </c>
      <c r="B45" s="31" t="s">
        <v>138</v>
      </c>
      <c r="C45" s="32" t="s">
        <v>158</v>
      </c>
      <c r="D45" s="32" t="s">
        <v>147</v>
      </c>
      <c r="E45" s="24" t="s">
        <v>787</v>
      </c>
      <c r="F45" s="33" t="s">
        <v>159</v>
      </c>
      <c r="G45" s="33" t="s">
        <v>167</v>
      </c>
      <c r="H45" s="32" t="s">
        <v>161</v>
      </c>
      <c r="I45" s="32" t="s">
        <v>64</v>
      </c>
      <c r="J45" s="32" t="s">
        <v>168</v>
      </c>
      <c r="K45" s="34"/>
      <c r="L45" s="27">
        <v>33.92</v>
      </c>
      <c r="M45" s="35">
        <v>61.85</v>
      </c>
      <c r="N45" s="35">
        <v>0</v>
      </c>
      <c r="O45" s="29">
        <v>172.84</v>
      </c>
      <c r="P45" s="36">
        <v>112.6</v>
      </c>
      <c r="Q45" s="36">
        <v>0</v>
      </c>
      <c r="R45" s="36">
        <v>0</v>
      </c>
      <c r="S45" s="36">
        <v>0</v>
      </c>
      <c r="T45" s="28">
        <v>0</v>
      </c>
      <c r="U45" s="28">
        <v>268.33999999999997</v>
      </c>
      <c r="V45" s="27">
        <v>78.959999999999994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-38.75</v>
      </c>
      <c r="AC45" s="28">
        <v>0</v>
      </c>
      <c r="AD45" s="27">
        <v>0</v>
      </c>
      <c r="AE45" s="27">
        <f t="shared" si="14"/>
        <v>689.76</v>
      </c>
      <c r="AF45" s="28">
        <v>1.73</v>
      </c>
      <c r="AG45" s="28">
        <v>0</v>
      </c>
      <c r="AH45" s="28">
        <v>0</v>
      </c>
      <c r="AI45" s="27">
        <f t="shared" si="1"/>
        <v>691.49</v>
      </c>
    </row>
    <row r="46" spans="1:35" s="14" customFormat="1" ht="18" hidden="1" customHeight="1" outlineLevel="2" x14ac:dyDescent="0.25">
      <c r="A46" s="31" t="s">
        <v>137</v>
      </c>
      <c r="B46" s="31" t="s">
        <v>138</v>
      </c>
      <c r="C46" s="32" t="s">
        <v>158</v>
      </c>
      <c r="D46" s="32" t="s">
        <v>169</v>
      </c>
      <c r="E46" s="24" t="s">
        <v>788</v>
      </c>
      <c r="F46" s="33" t="s">
        <v>159</v>
      </c>
      <c r="G46" s="33" t="s">
        <v>170</v>
      </c>
      <c r="H46" s="32" t="s">
        <v>161</v>
      </c>
      <c r="I46" s="32" t="s">
        <v>64</v>
      </c>
      <c r="J46" s="32" t="s">
        <v>171</v>
      </c>
      <c r="K46" s="34"/>
      <c r="L46" s="27">
        <v>0</v>
      </c>
      <c r="M46" s="35">
        <v>0</v>
      </c>
      <c r="N46" s="35">
        <v>0</v>
      </c>
      <c r="O46" s="29">
        <v>0</v>
      </c>
      <c r="P46" s="36">
        <v>0</v>
      </c>
      <c r="Q46" s="36">
        <v>0</v>
      </c>
      <c r="R46" s="36">
        <v>0</v>
      </c>
      <c r="S46" s="36">
        <v>0</v>
      </c>
      <c r="T46" s="28">
        <v>0</v>
      </c>
      <c r="U46" s="28">
        <v>0</v>
      </c>
      <c r="V46" s="27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0</v>
      </c>
      <c r="AC46" s="28">
        <v>0</v>
      </c>
      <c r="AD46" s="27">
        <v>0</v>
      </c>
      <c r="AE46" s="27">
        <f t="shared" si="14"/>
        <v>0</v>
      </c>
      <c r="AF46" s="28">
        <v>0</v>
      </c>
      <c r="AG46" s="28">
        <v>0</v>
      </c>
      <c r="AH46" s="28">
        <v>0</v>
      </c>
      <c r="AI46" s="27">
        <f t="shared" si="1"/>
        <v>0</v>
      </c>
    </row>
    <row r="47" spans="1:35" s="14" customFormat="1" ht="18" hidden="1" customHeight="1" outlineLevel="2" x14ac:dyDescent="0.25">
      <c r="A47" s="31" t="s">
        <v>137</v>
      </c>
      <c r="B47" s="31" t="s">
        <v>138</v>
      </c>
      <c r="C47" s="32" t="s">
        <v>158</v>
      </c>
      <c r="D47" s="32" t="s">
        <v>172</v>
      </c>
      <c r="E47" s="24" t="s">
        <v>789</v>
      </c>
      <c r="F47" s="33" t="s">
        <v>159</v>
      </c>
      <c r="G47" s="33" t="s">
        <v>173</v>
      </c>
      <c r="H47" s="32" t="s">
        <v>161</v>
      </c>
      <c r="I47" s="32" t="s">
        <v>64</v>
      </c>
      <c r="J47" s="32" t="s">
        <v>174</v>
      </c>
      <c r="K47" s="34"/>
      <c r="L47" s="27">
        <v>478.24000000000007</v>
      </c>
      <c r="M47" s="35">
        <v>1507.98</v>
      </c>
      <c r="N47" s="35">
        <v>0</v>
      </c>
      <c r="O47" s="29">
        <v>719.65</v>
      </c>
      <c r="P47" s="36">
        <v>126.25</v>
      </c>
      <c r="Q47" s="36">
        <v>0</v>
      </c>
      <c r="R47" s="36">
        <v>1.94</v>
      </c>
      <c r="S47" s="36">
        <v>0</v>
      </c>
      <c r="T47" s="28">
        <v>0</v>
      </c>
      <c r="U47" s="28">
        <v>2196.5</v>
      </c>
      <c r="V47" s="27">
        <v>75.19</v>
      </c>
      <c r="W47" s="28">
        <v>4.3499999999999979</v>
      </c>
      <c r="X47" s="28">
        <v>0</v>
      </c>
      <c r="Y47" s="28">
        <v>35.370000000000005</v>
      </c>
      <c r="Z47" s="28">
        <v>0</v>
      </c>
      <c r="AA47" s="28">
        <v>0</v>
      </c>
      <c r="AB47" s="28">
        <v>-2.0499999999999998</v>
      </c>
      <c r="AC47" s="28">
        <v>-5.1199999999999992</v>
      </c>
      <c r="AD47" s="27">
        <v>0</v>
      </c>
      <c r="AE47" s="27">
        <f t="shared" si="14"/>
        <v>5138.2999999999993</v>
      </c>
      <c r="AF47" s="28">
        <v>12.88</v>
      </c>
      <c r="AG47" s="28">
        <v>0</v>
      </c>
      <c r="AH47" s="28">
        <v>0</v>
      </c>
      <c r="AI47" s="27">
        <f t="shared" si="1"/>
        <v>5151.1799999999994</v>
      </c>
    </row>
    <row r="48" spans="1:35" s="14" customFormat="1" ht="18" hidden="1" customHeight="1" outlineLevel="2" x14ac:dyDescent="0.25">
      <c r="A48" s="31" t="s">
        <v>137</v>
      </c>
      <c r="B48" s="31" t="s">
        <v>138</v>
      </c>
      <c r="C48" s="32" t="s">
        <v>158</v>
      </c>
      <c r="D48" s="32" t="s">
        <v>175</v>
      </c>
      <c r="E48" s="24" t="s">
        <v>790</v>
      </c>
      <c r="F48" s="33" t="s">
        <v>159</v>
      </c>
      <c r="G48" s="33" t="s">
        <v>176</v>
      </c>
      <c r="H48" s="32" t="s">
        <v>161</v>
      </c>
      <c r="I48" s="32" t="s">
        <v>64</v>
      </c>
      <c r="J48" s="32" t="s">
        <v>177</v>
      </c>
      <c r="K48" s="34"/>
      <c r="L48" s="27">
        <v>1140.76</v>
      </c>
      <c r="M48" s="35">
        <v>13.920000000000002</v>
      </c>
      <c r="N48" s="35">
        <v>0</v>
      </c>
      <c r="O48" s="29">
        <v>2663.96</v>
      </c>
      <c r="P48" s="36">
        <v>0</v>
      </c>
      <c r="Q48" s="36">
        <v>0</v>
      </c>
      <c r="R48" s="36">
        <v>14.74</v>
      </c>
      <c r="S48" s="36">
        <v>1255.72</v>
      </c>
      <c r="T48" s="28">
        <v>0</v>
      </c>
      <c r="U48" s="28">
        <v>139.02000000000001</v>
      </c>
      <c r="V48" s="27">
        <v>2633.48</v>
      </c>
      <c r="W48" s="28">
        <v>-0.4</v>
      </c>
      <c r="X48" s="28">
        <v>0</v>
      </c>
      <c r="Y48" s="28">
        <v>0</v>
      </c>
      <c r="Z48" s="28">
        <v>0</v>
      </c>
      <c r="AA48" s="28">
        <v>0</v>
      </c>
      <c r="AB48" s="28">
        <v>0</v>
      </c>
      <c r="AC48" s="28">
        <v>0.01</v>
      </c>
      <c r="AD48" s="27">
        <v>0</v>
      </c>
      <c r="AE48" s="27">
        <f t="shared" si="14"/>
        <v>7861.2100000000009</v>
      </c>
      <c r="AF48" s="28">
        <v>19.72</v>
      </c>
      <c r="AG48" s="28">
        <v>0</v>
      </c>
      <c r="AH48" s="28">
        <v>0.4</v>
      </c>
      <c r="AI48" s="27">
        <f t="shared" si="1"/>
        <v>7881.3300000000008</v>
      </c>
    </row>
    <row r="49" spans="1:35" s="14" customFormat="1" ht="18" hidden="1" customHeight="1" outlineLevel="2" x14ac:dyDescent="0.25">
      <c r="A49" s="31" t="s">
        <v>137</v>
      </c>
      <c r="B49" s="31" t="s">
        <v>138</v>
      </c>
      <c r="C49" s="32" t="s">
        <v>158</v>
      </c>
      <c r="D49" s="32" t="s">
        <v>178</v>
      </c>
      <c r="E49" s="24" t="s">
        <v>791</v>
      </c>
      <c r="F49" s="33" t="s">
        <v>159</v>
      </c>
      <c r="G49" s="33" t="s">
        <v>179</v>
      </c>
      <c r="H49" s="32" t="s">
        <v>161</v>
      </c>
      <c r="I49" s="32" t="s">
        <v>64</v>
      </c>
      <c r="J49" s="32" t="s">
        <v>180</v>
      </c>
      <c r="K49" s="34"/>
      <c r="L49" s="27">
        <v>785.26</v>
      </c>
      <c r="M49" s="35">
        <v>99.94</v>
      </c>
      <c r="N49" s="35">
        <v>0</v>
      </c>
      <c r="O49" s="29">
        <v>1669.8999999999999</v>
      </c>
      <c r="P49" s="36">
        <v>26.17</v>
      </c>
      <c r="Q49" s="36">
        <v>0</v>
      </c>
      <c r="R49" s="36">
        <v>0</v>
      </c>
      <c r="S49" s="36">
        <v>0</v>
      </c>
      <c r="T49" s="28">
        <v>45.71</v>
      </c>
      <c r="U49" s="28">
        <v>132.95000000000002</v>
      </c>
      <c r="V49" s="27">
        <v>1773.97</v>
      </c>
      <c r="W49" s="28">
        <v>32.43</v>
      </c>
      <c r="X49" s="28">
        <v>0</v>
      </c>
      <c r="Y49" s="28">
        <v>-40.97</v>
      </c>
      <c r="Z49" s="28">
        <v>0</v>
      </c>
      <c r="AA49" s="28">
        <v>0</v>
      </c>
      <c r="AB49" s="28">
        <v>152.82</v>
      </c>
      <c r="AC49" s="28">
        <v>0</v>
      </c>
      <c r="AD49" s="27">
        <v>0</v>
      </c>
      <c r="AE49" s="27">
        <f t="shared" si="14"/>
        <v>4678.1799999999994</v>
      </c>
      <c r="AF49" s="28">
        <v>11.73</v>
      </c>
      <c r="AG49" s="28">
        <v>0</v>
      </c>
      <c r="AH49" s="28">
        <v>0</v>
      </c>
      <c r="AI49" s="27">
        <f t="shared" si="1"/>
        <v>4689.9099999999989</v>
      </c>
    </row>
    <row r="50" spans="1:35" s="14" customFormat="1" ht="18" hidden="1" customHeight="1" outlineLevel="2" x14ac:dyDescent="0.25">
      <c r="A50" s="31" t="s">
        <v>137</v>
      </c>
      <c r="B50" s="31" t="s">
        <v>138</v>
      </c>
      <c r="C50" s="32" t="s">
        <v>158</v>
      </c>
      <c r="D50" s="32" t="s">
        <v>66</v>
      </c>
      <c r="E50" s="24" t="s">
        <v>792</v>
      </c>
      <c r="F50" s="33" t="s">
        <v>159</v>
      </c>
      <c r="G50" s="33" t="s">
        <v>181</v>
      </c>
      <c r="H50" s="32" t="s">
        <v>161</v>
      </c>
      <c r="I50" s="32" t="s">
        <v>64</v>
      </c>
      <c r="J50" s="32" t="s">
        <v>182</v>
      </c>
      <c r="K50" s="34"/>
      <c r="L50" s="27">
        <v>1090249.31</v>
      </c>
      <c r="M50" s="35">
        <v>371219.7</v>
      </c>
      <c r="N50" s="35">
        <v>5854.86</v>
      </c>
      <c r="O50" s="29">
        <v>1982656.61</v>
      </c>
      <c r="P50" s="36">
        <v>198755.01</v>
      </c>
      <c r="Q50" s="36">
        <v>13661.310000000001</v>
      </c>
      <c r="R50" s="36">
        <v>32970.07</v>
      </c>
      <c r="S50" s="36">
        <v>158973.05999999997</v>
      </c>
      <c r="T50" s="28">
        <v>86697.79</v>
      </c>
      <c r="U50" s="28">
        <v>826749.33999999985</v>
      </c>
      <c r="V50" s="27">
        <v>1620350.0399999998</v>
      </c>
      <c r="W50" s="28">
        <v>74607.050000000017</v>
      </c>
      <c r="X50" s="28">
        <v>13661.310000000001</v>
      </c>
      <c r="Y50" s="28">
        <v>21801.940000000002</v>
      </c>
      <c r="Z50" s="28">
        <v>5854.86</v>
      </c>
      <c r="AA50" s="28">
        <v>0</v>
      </c>
      <c r="AB50" s="28">
        <v>471044.42999999993</v>
      </c>
      <c r="AC50" s="28">
        <v>-2360.4</v>
      </c>
      <c r="AD50" s="27">
        <v>0</v>
      </c>
      <c r="AE50" s="27">
        <f t="shared" si="14"/>
        <v>6972746.29</v>
      </c>
      <c r="AF50" s="28">
        <v>17745.249999999996</v>
      </c>
      <c r="AG50" s="28">
        <v>50144.01</v>
      </c>
      <c r="AH50" s="28">
        <v>57461.599999999999</v>
      </c>
      <c r="AI50" s="27">
        <f t="shared" si="1"/>
        <v>7098097.1499999994</v>
      </c>
    </row>
    <row r="51" spans="1:35" s="14" customFormat="1" ht="18" hidden="1" customHeight="1" outlineLevel="2" x14ac:dyDescent="0.25">
      <c r="A51" s="31" t="s">
        <v>137</v>
      </c>
      <c r="B51" s="31" t="s">
        <v>138</v>
      </c>
      <c r="C51" s="32" t="s">
        <v>158</v>
      </c>
      <c r="D51" s="32" t="s">
        <v>79</v>
      </c>
      <c r="E51" s="24" t="s">
        <v>793</v>
      </c>
      <c r="F51" s="33" t="s">
        <v>159</v>
      </c>
      <c r="G51" s="33" t="s">
        <v>183</v>
      </c>
      <c r="H51" s="32" t="s">
        <v>161</v>
      </c>
      <c r="I51" s="32" t="s">
        <v>64</v>
      </c>
      <c r="J51" s="32" t="s">
        <v>184</v>
      </c>
      <c r="K51" s="34"/>
      <c r="L51" s="27">
        <v>0</v>
      </c>
      <c r="M51" s="35">
        <v>0</v>
      </c>
      <c r="N51" s="35">
        <v>0</v>
      </c>
      <c r="O51" s="29">
        <v>0</v>
      </c>
      <c r="P51" s="36">
        <v>0</v>
      </c>
      <c r="Q51" s="36">
        <v>0</v>
      </c>
      <c r="R51" s="36">
        <v>0</v>
      </c>
      <c r="S51" s="36">
        <v>0</v>
      </c>
      <c r="T51" s="28">
        <v>0</v>
      </c>
      <c r="U51" s="28">
        <v>0</v>
      </c>
      <c r="V51" s="27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7">
        <v>0</v>
      </c>
      <c r="AE51" s="27">
        <f t="shared" si="14"/>
        <v>0</v>
      </c>
      <c r="AF51" s="28">
        <v>0</v>
      </c>
      <c r="AG51" s="28">
        <v>0</v>
      </c>
      <c r="AH51" s="28">
        <v>0</v>
      </c>
      <c r="AI51" s="27">
        <f t="shared" si="1"/>
        <v>0</v>
      </c>
    </row>
    <row r="52" spans="1:35" s="14" customFormat="1" ht="18" hidden="1" customHeight="1" outlineLevel="2" x14ac:dyDescent="0.25">
      <c r="A52" s="31" t="s">
        <v>137</v>
      </c>
      <c r="B52" s="31" t="s">
        <v>138</v>
      </c>
      <c r="C52" s="32" t="s">
        <v>158</v>
      </c>
      <c r="D52" s="32" t="s">
        <v>112</v>
      </c>
      <c r="E52" s="24" t="s">
        <v>794</v>
      </c>
      <c r="F52" s="33" t="s">
        <v>159</v>
      </c>
      <c r="G52" s="33" t="s">
        <v>185</v>
      </c>
      <c r="H52" s="32" t="s">
        <v>161</v>
      </c>
      <c r="I52" s="32" t="s">
        <v>64</v>
      </c>
      <c r="J52" s="32" t="s">
        <v>186</v>
      </c>
      <c r="K52" s="34"/>
      <c r="L52" s="27">
        <v>500650.18</v>
      </c>
      <c r="M52" s="35">
        <v>323229.82</v>
      </c>
      <c r="N52" s="35">
        <v>0</v>
      </c>
      <c r="O52" s="29">
        <v>1119478.21</v>
      </c>
      <c r="P52" s="36">
        <v>58997.83</v>
      </c>
      <c r="Q52" s="36">
        <v>0</v>
      </c>
      <c r="R52" s="36">
        <v>36297.78</v>
      </c>
      <c r="S52" s="36">
        <v>242713.39</v>
      </c>
      <c r="T52" s="28">
        <v>40643.11</v>
      </c>
      <c r="U52" s="28">
        <v>155803.29999999999</v>
      </c>
      <c r="V52" s="27">
        <v>1028479.0499999999</v>
      </c>
      <c r="W52" s="28">
        <v>30971.22</v>
      </c>
      <c r="X52" s="28">
        <v>0</v>
      </c>
      <c r="Y52" s="28">
        <v>10352.26</v>
      </c>
      <c r="Z52" s="28">
        <v>0</v>
      </c>
      <c r="AA52" s="28">
        <v>0</v>
      </c>
      <c r="AB52" s="28">
        <v>57894.26</v>
      </c>
      <c r="AC52" s="28">
        <v>-15.520000000000003</v>
      </c>
      <c r="AD52" s="27">
        <v>0</v>
      </c>
      <c r="AE52" s="27">
        <f t="shared" si="14"/>
        <v>3605494.8899999992</v>
      </c>
      <c r="AF52" s="28">
        <v>9103.0300000000007</v>
      </c>
      <c r="AG52" s="28">
        <v>26519.63</v>
      </c>
      <c r="AH52" s="28">
        <v>88.36</v>
      </c>
      <c r="AI52" s="27">
        <f t="shared" si="1"/>
        <v>3641205.9099999988</v>
      </c>
    </row>
    <row r="53" spans="1:35" s="14" customFormat="1" ht="18" hidden="1" customHeight="1" outlineLevel="2" x14ac:dyDescent="0.25">
      <c r="A53" s="31" t="s">
        <v>137</v>
      </c>
      <c r="B53" s="31" t="s">
        <v>138</v>
      </c>
      <c r="C53" s="32" t="s">
        <v>158</v>
      </c>
      <c r="D53" s="32" t="s">
        <v>155</v>
      </c>
      <c r="E53" s="24" t="s">
        <v>795</v>
      </c>
      <c r="F53" s="33" t="s">
        <v>159</v>
      </c>
      <c r="G53" s="33" t="s">
        <v>187</v>
      </c>
      <c r="H53" s="32" t="s">
        <v>161</v>
      </c>
      <c r="I53" s="32" t="s">
        <v>64</v>
      </c>
      <c r="J53" s="32" t="s">
        <v>188</v>
      </c>
      <c r="K53" s="34"/>
      <c r="L53" s="27">
        <v>9690.86</v>
      </c>
      <c r="M53" s="35">
        <v>17673.91</v>
      </c>
      <c r="N53" s="35">
        <v>0</v>
      </c>
      <c r="O53" s="29">
        <v>49382.06</v>
      </c>
      <c r="P53" s="36">
        <v>32171.86</v>
      </c>
      <c r="Q53" s="36">
        <v>0</v>
      </c>
      <c r="R53" s="36">
        <v>0</v>
      </c>
      <c r="S53" s="36">
        <v>955.69</v>
      </c>
      <c r="T53" s="28">
        <v>0</v>
      </c>
      <c r="U53" s="28">
        <v>76668.55</v>
      </c>
      <c r="V53" s="27">
        <v>20969.82</v>
      </c>
      <c r="W53" s="28">
        <v>0</v>
      </c>
      <c r="X53" s="28">
        <v>0</v>
      </c>
      <c r="Y53" s="28">
        <v>938.43</v>
      </c>
      <c r="Z53" s="28">
        <v>0</v>
      </c>
      <c r="AA53" s="28">
        <v>0</v>
      </c>
      <c r="AB53" s="28">
        <v>-11073.68</v>
      </c>
      <c r="AC53" s="28">
        <v>0.02</v>
      </c>
      <c r="AD53" s="27">
        <v>0</v>
      </c>
      <c r="AE53" s="27">
        <f t="shared" si="14"/>
        <v>197377.52</v>
      </c>
      <c r="AF53" s="28">
        <v>498.66</v>
      </c>
      <c r="AG53" s="28">
        <v>1589.36</v>
      </c>
      <c r="AH53" s="28">
        <v>0</v>
      </c>
      <c r="AI53" s="27">
        <f t="shared" si="1"/>
        <v>199465.53999999998</v>
      </c>
    </row>
    <row r="54" spans="1:35" s="14" customFormat="1" ht="18" hidden="1" customHeight="1" outlineLevel="2" x14ac:dyDescent="0.25">
      <c r="A54" s="31" t="s">
        <v>137</v>
      </c>
      <c r="B54" s="31" t="s">
        <v>138</v>
      </c>
      <c r="C54" s="32" t="s">
        <v>158</v>
      </c>
      <c r="D54" s="32" t="s">
        <v>189</v>
      </c>
      <c r="E54" s="24" t="s">
        <v>796</v>
      </c>
      <c r="F54" s="33" t="s">
        <v>159</v>
      </c>
      <c r="G54" s="33" t="s">
        <v>190</v>
      </c>
      <c r="H54" s="32" t="s">
        <v>161</v>
      </c>
      <c r="I54" s="32" t="s">
        <v>64</v>
      </c>
      <c r="J54" s="32" t="s">
        <v>191</v>
      </c>
      <c r="K54" s="34"/>
      <c r="L54" s="27">
        <v>0</v>
      </c>
      <c r="M54" s="35">
        <v>0</v>
      </c>
      <c r="N54" s="35">
        <v>0</v>
      </c>
      <c r="O54" s="29">
        <v>0</v>
      </c>
      <c r="P54" s="36">
        <v>0</v>
      </c>
      <c r="Q54" s="36">
        <v>0</v>
      </c>
      <c r="R54" s="36">
        <v>0</v>
      </c>
      <c r="S54" s="36">
        <v>0</v>
      </c>
      <c r="T54" s="28">
        <v>0</v>
      </c>
      <c r="U54" s="28">
        <v>0</v>
      </c>
      <c r="V54" s="27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7">
        <v>0</v>
      </c>
      <c r="AE54" s="27">
        <f t="shared" si="14"/>
        <v>0</v>
      </c>
      <c r="AF54" s="28">
        <v>0</v>
      </c>
      <c r="AG54" s="28">
        <v>0</v>
      </c>
      <c r="AH54" s="28">
        <v>0</v>
      </c>
      <c r="AI54" s="27">
        <f t="shared" si="1"/>
        <v>0</v>
      </c>
    </row>
    <row r="55" spans="1:35" s="14" customFormat="1" ht="18" hidden="1" customHeight="1" outlineLevel="2" x14ac:dyDescent="0.25">
      <c r="A55" s="31" t="s">
        <v>137</v>
      </c>
      <c r="B55" s="31" t="s">
        <v>138</v>
      </c>
      <c r="C55" s="32" t="s">
        <v>158</v>
      </c>
      <c r="D55" s="32" t="s">
        <v>192</v>
      </c>
      <c r="E55" s="24" t="s">
        <v>797</v>
      </c>
      <c r="F55" s="33" t="s">
        <v>159</v>
      </c>
      <c r="G55" s="33" t="s">
        <v>193</v>
      </c>
      <c r="H55" s="32" t="s">
        <v>161</v>
      </c>
      <c r="I55" s="32" t="s">
        <v>64</v>
      </c>
      <c r="J55" s="32" t="s">
        <v>194</v>
      </c>
      <c r="K55" s="34"/>
      <c r="L55" s="27">
        <v>136636.62000000002</v>
      </c>
      <c r="M55" s="35">
        <v>430851.65</v>
      </c>
      <c r="N55" s="35">
        <v>0</v>
      </c>
      <c r="O55" s="29">
        <v>205614.3</v>
      </c>
      <c r="P55" s="36">
        <v>36072.160000000003</v>
      </c>
      <c r="Q55" s="36">
        <v>0</v>
      </c>
      <c r="R55" s="36">
        <v>552.11</v>
      </c>
      <c r="S55" s="36">
        <v>4444.8599999999997</v>
      </c>
      <c r="T55" s="28">
        <v>0</v>
      </c>
      <c r="U55" s="28">
        <v>627571.14</v>
      </c>
      <c r="V55" s="27">
        <v>9276.0999999999985</v>
      </c>
      <c r="W55" s="28">
        <v>1241.8899999999994</v>
      </c>
      <c r="X55" s="28">
        <v>0</v>
      </c>
      <c r="Y55" s="28">
        <v>14470.350000000002</v>
      </c>
      <c r="Z55" s="28">
        <v>0</v>
      </c>
      <c r="AA55" s="28">
        <v>0</v>
      </c>
      <c r="AB55" s="28">
        <v>-584.72</v>
      </c>
      <c r="AC55" s="28">
        <v>-1460.14</v>
      </c>
      <c r="AD55" s="27">
        <v>0</v>
      </c>
      <c r="AE55" s="27">
        <f t="shared" si="14"/>
        <v>1464686.3200000003</v>
      </c>
      <c r="AF55" s="28">
        <v>3701.4900000000002</v>
      </c>
      <c r="AG55" s="28">
        <v>12207.7</v>
      </c>
      <c r="AH55" s="28">
        <v>0</v>
      </c>
      <c r="AI55" s="27">
        <f t="shared" si="1"/>
        <v>1480595.5100000002</v>
      </c>
    </row>
    <row r="56" spans="1:35" s="14" customFormat="1" ht="18" hidden="1" customHeight="1" outlineLevel="2" x14ac:dyDescent="0.25">
      <c r="A56" s="31" t="s">
        <v>137</v>
      </c>
      <c r="B56" s="31" t="s">
        <v>138</v>
      </c>
      <c r="C56" s="32" t="s">
        <v>158</v>
      </c>
      <c r="D56" s="32" t="s">
        <v>195</v>
      </c>
      <c r="E56" s="24" t="s">
        <v>798</v>
      </c>
      <c r="F56" s="33" t="s">
        <v>159</v>
      </c>
      <c r="G56" s="33" t="s">
        <v>196</v>
      </c>
      <c r="H56" s="32" t="s">
        <v>161</v>
      </c>
      <c r="I56" s="32" t="s">
        <v>64</v>
      </c>
      <c r="J56" s="32" t="s">
        <v>197</v>
      </c>
      <c r="K56" s="34"/>
      <c r="L56" s="27">
        <v>325930.23999999999</v>
      </c>
      <c r="M56" s="35">
        <v>3977.0300000000007</v>
      </c>
      <c r="N56" s="35">
        <v>0</v>
      </c>
      <c r="O56" s="29">
        <v>761131.94</v>
      </c>
      <c r="P56" s="36">
        <v>0</v>
      </c>
      <c r="Q56" s="36">
        <v>0</v>
      </c>
      <c r="R56" s="36">
        <v>4212.1899999999996</v>
      </c>
      <c r="S56" s="36">
        <v>365808.17</v>
      </c>
      <c r="T56" s="28">
        <v>0</v>
      </c>
      <c r="U56" s="28">
        <v>39719.26</v>
      </c>
      <c r="V56" s="27">
        <v>739629.71000000008</v>
      </c>
      <c r="W56" s="28">
        <v>0</v>
      </c>
      <c r="X56" s="28">
        <v>0</v>
      </c>
      <c r="Y56" s="28">
        <v>6903.49</v>
      </c>
      <c r="Z56" s="28">
        <v>0</v>
      </c>
      <c r="AA56" s="28">
        <v>0</v>
      </c>
      <c r="AB56" s="28">
        <v>0</v>
      </c>
      <c r="AC56" s="28">
        <v>-0.01</v>
      </c>
      <c r="AD56" s="27">
        <v>0</v>
      </c>
      <c r="AE56" s="27">
        <f t="shared" si="14"/>
        <v>2247312.0200000005</v>
      </c>
      <c r="AF56" s="28">
        <v>5664.43</v>
      </c>
      <c r="AG56" s="28">
        <v>12792.21</v>
      </c>
      <c r="AH56" s="28">
        <v>0</v>
      </c>
      <c r="AI56" s="27">
        <f t="shared" si="1"/>
        <v>2265768.6600000006</v>
      </c>
    </row>
    <row r="57" spans="1:35" s="14" customFormat="1" ht="18" hidden="1" customHeight="1" outlineLevel="2" x14ac:dyDescent="0.25">
      <c r="A57" s="31" t="s">
        <v>137</v>
      </c>
      <c r="B57" s="31" t="s">
        <v>138</v>
      </c>
      <c r="C57" s="32" t="s">
        <v>158</v>
      </c>
      <c r="D57" s="32" t="s">
        <v>198</v>
      </c>
      <c r="E57" s="24" t="s">
        <v>799</v>
      </c>
      <c r="F57" s="33" t="s">
        <v>159</v>
      </c>
      <c r="G57" s="33" t="s">
        <v>199</v>
      </c>
      <c r="H57" s="32" t="s">
        <v>161</v>
      </c>
      <c r="I57" s="32" t="s">
        <v>64</v>
      </c>
      <c r="J57" s="32" t="s">
        <v>200</v>
      </c>
      <c r="K57" s="34"/>
      <c r="L57" s="27">
        <v>224360.41</v>
      </c>
      <c r="M57" s="35">
        <v>28551.920000000002</v>
      </c>
      <c r="N57" s="35">
        <v>0</v>
      </c>
      <c r="O57" s="29">
        <v>477115.25</v>
      </c>
      <c r="P57" s="36">
        <v>7477.22</v>
      </c>
      <c r="Q57" s="36">
        <v>0</v>
      </c>
      <c r="R57" s="36">
        <v>0</v>
      </c>
      <c r="S57" s="36">
        <v>4818.8</v>
      </c>
      <c r="T57" s="28">
        <v>13060.47</v>
      </c>
      <c r="U57" s="28">
        <v>37987.33</v>
      </c>
      <c r="V57" s="27">
        <v>496836.41</v>
      </c>
      <c r="W57" s="28">
        <v>9269.25</v>
      </c>
      <c r="X57" s="28">
        <v>0</v>
      </c>
      <c r="Y57" s="28">
        <v>-6974.03</v>
      </c>
      <c r="Z57" s="28">
        <v>0</v>
      </c>
      <c r="AA57" s="28">
        <v>0</v>
      </c>
      <c r="AB57" s="28">
        <v>43659.67</v>
      </c>
      <c r="AC57" s="28">
        <v>0</v>
      </c>
      <c r="AD57" s="27">
        <v>0</v>
      </c>
      <c r="AE57" s="27">
        <f t="shared" si="14"/>
        <v>1336162.7</v>
      </c>
      <c r="AF57" s="28">
        <v>3373.8699999999994</v>
      </c>
      <c r="AG57" s="28">
        <v>10011.83</v>
      </c>
      <c r="AH57" s="28">
        <v>0</v>
      </c>
      <c r="AI57" s="27">
        <f t="shared" si="1"/>
        <v>1349548.4000000001</v>
      </c>
    </row>
    <row r="58" spans="1:35" s="14" customFormat="1" ht="18" customHeight="1" outlineLevel="1" collapsed="1" x14ac:dyDescent="0.25">
      <c r="A58" s="46" t="s">
        <v>201</v>
      </c>
      <c r="B58" s="55"/>
      <c r="C58" s="48"/>
      <c r="D58" s="48"/>
      <c r="E58" s="49"/>
      <c r="F58" s="50"/>
      <c r="G58" s="50"/>
      <c r="H58" s="48"/>
      <c r="I58" s="48"/>
      <c r="J58" s="48"/>
      <c r="K58" s="51">
        <f t="shared" ref="K58:Q58" si="15">SUBTOTAL(9,K34:K57)</f>
        <v>0</v>
      </c>
      <c r="L58" s="57">
        <f t="shared" si="15"/>
        <v>3186107.2700000005</v>
      </c>
      <c r="M58" s="57">
        <f t="shared" si="15"/>
        <v>1385464.2300000002</v>
      </c>
      <c r="N58" s="57">
        <f t="shared" si="15"/>
        <v>8233.4600000000009</v>
      </c>
      <c r="O58" s="53">
        <f t="shared" si="15"/>
        <v>6249196.879999999</v>
      </c>
      <c r="P58" s="52">
        <f t="shared" si="15"/>
        <v>1327458.45</v>
      </c>
      <c r="Q58" s="52">
        <f t="shared" si="15"/>
        <v>19211.41</v>
      </c>
      <c r="R58" s="52">
        <f t="shared" ref="R58:W58" si="16">SUBTOTAL(9,R34:R57)</f>
        <v>194987.84999999998</v>
      </c>
      <c r="S58" s="52">
        <f t="shared" si="16"/>
        <v>857738.74</v>
      </c>
      <c r="T58" s="52">
        <f t="shared" si="16"/>
        <v>195606.92</v>
      </c>
      <c r="U58" s="52">
        <f t="shared" si="16"/>
        <v>2605940.6999999997</v>
      </c>
      <c r="V58" s="52">
        <v>5588255.1799999997</v>
      </c>
      <c r="W58" s="52">
        <f t="shared" si="16"/>
        <v>150109.96000000002</v>
      </c>
      <c r="X58" s="52">
        <f t="shared" ref="X58:AI58" si="17">SUBTOTAL(9,X34:X57)</f>
        <v>19211.41</v>
      </c>
      <c r="Y58" s="52">
        <f t="shared" si="17"/>
        <v>91675.35</v>
      </c>
      <c r="Z58" s="52">
        <f t="shared" si="17"/>
        <v>8233.4600000000009</v>
      </c>
      <c r="AA58" s="52">
        <f t="shared" si="17"/>
        <v>0</v>
      </c>
      <c r="AB58" s="52">
        <f t="shared" si="17"/>
        <v>431625.49</v>
      </c>
      <c r="AC58" s="52">
        <f t="shared" si="17"/>
        <v>-2721.25</v>
      </c>
      <c r="AD58" s="52">
        <f t="shared" si="17"/>
        <v>0</v>
      </c>
      <c r="AE58" s="53">
        <f t="shared" si="17"/>
        <v>22316335.509999998</v>
      </c>
      <c r="AF58" s="53">
        <f t="shared" si="17"/>
        <v>56518.61</v>
      </c>
      <c r="AG58" s="53">
        <f t="shared" si="17"/>
        <v>166264.49999999997</v>
      </c>
      <c r="AH58" s="53">
        <f t="shared" si="17"/>
        <v>59511.47</v>
      </c>
      <c r="AI58" s="54">
        <f t="shared" si="17"/>
        <v>22598630.09</v>
      </c>
    </row>
    <row r="59" spans="1:35" s="14" customFormat="1" ht="18" hidden="1" customHeight="1" outlineLevel="2" x14ac:dyDescent="0.25">
      <c r="A59" s="31" t="s">
        <v>202</v>
      </c>
      <c r="B59" s="31" t="s">
        <v>203</v>
      </c>
      <c r="C59" s="32" t="s">
        <v>204</v>
      </c>
      <c r="D59" s="32" t="s">
        <v>60</v>
      </c>
      <c r="E59" s="24" t="s">
        <v>800</v>
      </c>
      <c r="F59" s="33" t="s">
        <v>205</v>
      </c>
      <c r="G59" s="33" t="s">
        <v>62</v>
      </c>
      <c r="H59" s="32" t="s">
        <v>206</v>
      </c>
      <c r="I59" s="32" t="s">
        <v>64</v>
      </c>
      <c r="J59" s="32" t="s">
        <v>207</v>
      </c>
      <c r="K59" s="34"/>
      <c r="L59" s="27">
        <v>26454.440000000002</v>
      </c>
      <c r="M59" s="35">
        <v>4705.76</v>
      </c>
      <c r="N59" s="35">
        <v>39.56</v>
      </c>
      <c r="O59" s="29">
        <v>24167.37</v>
      </c>
      <c r="P59" s="36">
        <v>1277.75</v>
      </c>
      <c r="Q59" s="36">
        <v>92.31</v>
      </c>
      <c r="R59" s="36">
        <v>510.49</v>
      </c>
      <c r="S59" s="36">
        <v>-22314.85</v>
      </c>
      <c r="T59" s="28">
        <v>314.70999999999992</v>
      </c>
      <c r="U59" s="28">
        <v>4743.75</v>
      </c>
      <c r="V59" s="27">
        <v>13738.46</v>
      </c>
      <c r="W59" s="28">
        <v>7249.9</v>
      </c>
      <c r="X59" s="28">
        <v>92.31</v>
      </c>
      <c r="Y59" s="28">
        <v>0</v>
      </c>
      <c r="Z59" s="28">
        <v>39.56</v>
      </c>
      <c r="AA59" s="28">
        <v>0</v>
      </c>
      <c r="AB59" s="28">
        <v>169.72</v>
      </c>
      <c r="AC59" s="28">
        <v>8789.6</v>
      </c>
      <c r="AD59" s="27">
        <v>0</v>
      </c>
      <c r="AE59" s="27">
        <f t="shared" ref="AE59:AE76" si="18">SUM(L59:AD59)</f>
        <v>70070.84</v>
      </c>
      <c r="AF59" s="28">
        <v>175.59000000000003</v>
      </c>
      <c r="AG59" s="28">
        <v>0</v>
      </c>
      <c r="AH59" s="28">
        <v>0</v>
      </c>
      <c r="AI59" s="27">
        <f t="shared" si="1"/>
        <v>70246.429999999993</v>
      </c>
    </row>
    <row r="60" spans="1:35" s="14" customFormat="1" ht="18" hidden="1" customHeight="1" outlineLevel="2" x14ac:dyDescent="0.25">
      <c r="A60" s="31" t="s">
        <v>202</v>
      </c>
      <c r="B60" s="31" t="s">
        <v>203</v>
      </c>
      <c r="C60" s="32" t="s">
        <v>204</v>
      </c>
      <c r="D60" s="32" t="s">
        <v>66</v>
      </c>
      <c r="E60" s="24" t="s">
        <v>801</v>
      </c>
      <c r="F60" s="33" t="s">
        <v>205</v>
      </c>
      <c r="G60" s="33" t="s">
        <v>67</v>
      </c>
      <c r="H60" s="32" t="s">
        <v>206</v>
      </c>
      <c r="I60" s="32" t="s">
        <v>64</v>
      </c>
      <c r="J60" s="32" t="s">
        <v>208</v>
      </c>
      <c r="K60" s="34"/>
      <c r="L60" s="27">
        <v>162796.52999999997</v>
      </c>
      <c r="M60" s="35">
        <v>28958.53</v>
      </c>
      <c r="N60" s="35">
        <v>243.43999999999997</v>
      </c>
      <c r="O60" s="29">
        <v>148722.29999999999</v>
      </c>
      <c r="P60" s="36">
        <v>7863.06</v>
      </c>
      <c r="Q60" s="36">
        <v>568.0100000000001</v>
      </c>
      <c r="R60" s="36">
        <v>3141.49</v>
      </c>
      <c r="S60" s="36">
        <v>-135916.96</v>
      </c>
      <c r="T60" s="28">
        <v>1938.05</v>
      </c>
      <c r="U60" s="28">
        <v>29192.19</v>
      </c>
      <c r="V60" s="27">
        <v>80529.299999999988</v>
      </c>
      <c r="W60" s="28">
        <v>44614.75</v>
      </c>
      <c r="X60" s="28">
        <v>568.0100000000001</v>
      </c>
      <c r="Y60" s="28">
        <v>1379.58</v>
      </c>
      <c r="Z60" s="28">
        <v>243.43999999999997</v>
      </c>
      <c r="AA60" s="28">
        <v>0</v>
      </c>
      <c r="AB60" s="28">
        <v>1044.45</v>
      </c>
      <c r="AC60" s="28">
        <v>54089.96</v>
      </c>
      <c r="AD60" s="27">
        <v>0</v>
      </c>
      <c r="AE60" s="27">
        <f t="shared" si="18"/>
        <v>429976.13</v>
      </c>
      <c r="AF60" s="28">
        <v>1087.72</v>
      </c>
      <c r="AG60" s="28">
        <v>4015.05</v>
      </c>
      <c r="AH60" s="28">
        <v>0</v>
      </c>
      <c r="AI60" s="27">
        <f t="shared" si="1"/>
        <v>435078.89999999997</v>
      </c>
    </row>
    <row r="61" spans="1:35" s="14" customFormat="1" ht="18" hidden="1" customHeight="1" outlineLevel="2" x14ac:dyDescent="0.25">
      <c r="A61" s="31" t="s">
        <v>202</v>
      </c>
      <c r="B61" s="31" t="s">
        <v>203</v>
      </c>
      <c r="C61" s="32" t="s">
        <v>209</v>
      </c>
      <c r="D61" s="32" t="s">
        <v>60</v>
      </c>
      <c r="E61" s="24" t="s">
        <v>802</v>
      </c>
      <c r="F61" s="33" t="s">
        <v>210</v>
      </c>
      <c r="G61" s="33" t="s">
        <v>62</v>
      </c>
      <c r="H61" s="32" t="s">
        <v>211</v>
      </c>
      <c r="I61" s="32" t="s">
        <v>64</v>
      </c>
      <c r="J61" s="32" t="s">
        <v>212</v>
      </c>
      <c r="K61" s="34"/>
      <c r="L61" s="27">
        <v>83554.64</v>
      </c>
      <c r="M61" s="35">
        <v>21110.55</v>
      </c>
      <c r="N61" s="35">
        <v>781.72999999999979</v>
      </c>
      <c r="O61" s="29">
        <v>150254.76</v>
      </c>
      <c r="P61" s="36">
        <v>10435.219999999999</v>
      </c>
      <c r="Q61" s="36">
        <v>1824.0299999999997</v>
      </c>
      <c r="R61" s="36">
        <v>1089.6199999999999</v>
      </c>
      <c r="S61" s="36">
        <v>3540.2300000000005</v>
      </c>
      <c r="T61" s="28">
        <v>30078.86</v>
      </c>
      <c r="U61" s="28">
        <v>31362.250000000004</v>
      </c>
      <c r="V61" s="27">
        <v>115855.5</v>
      </c>
      <c r="W61" s="28">
        <v>9282.3799999999992</v>
      </c>
      <c r="X61" s="28">
        <v>1824.0299999999997</v>
      </c>
      <c r="Y61" s="28">
        <v>1646.34</v>
      </c>
      <c r="Z61" s="28">
        <v>781.72999999999979</v>
      </c>
      <c r="AA61" s="28">
        <v>0</v>
      </c>
      <c r="AB61" s="28">
        <v>9579.83</v>
      </c>
      <c r="AC61" s="28">
        <v>214.05</v>
      </c>
      <c r="AD61" s="27">
        <v>0</v>
      </c>
      <c r="AE61" s="27">
        <f t="shared" si="18"/>
        <v>473215.75</v>
      </c>
      <c r="AF61" s="28">
        <v>1190.78</v>
      </c>
      <c r="AG61" s="28">
        <v>0</v>
      </c>
      <c r="AH61" s="28">
        <v>160.49</v>
      </c>
      <c r="AI61" s="27">
        <f t="shared" si="1"/>
        <v>474567.02</v>
      </c>
    </row>
    <row r="62" spans="1:35" s="14" customFormat="1" ht="18" hidden="1" customHeight="1" outlineLevel="2" x14ac:dyDescent="0.25">
      <c r="A62" s="31" t="s">
        <v>202</v>
      </c>
      <c r="B62" s="31" t="s">
        <v>203</v>
      </c>
      <c r="C62" s="32" t="s">
        <v>209</v>
      </c>
      <c r="D62" s="32" t="s">
        <v>66</v>
      </c>
      <c r="E62" s="24" t="s">
        <v>803</v>
      </c>
      <c r="F62" s="33" t="s">
        <v>210</v>
      </c>
      <c r="G62" s="33" t="s">
        <v>67</v>
      </c>
      <c r="H62" s="32" t="s">
        <v>211</v>
      </c>
      <c r="I62" s="32" t="s">
        <v>64</v>
      </c>
      <c r="J62" s="32" t="s">
        <v>213</v>
      </c>
      <c r="K62" s="34"/>
      <c r="L62" s="27">
        <v>514118.25</v>
      </c>
      <c r="M62" s="35">
        <v>129911.09</v>
      </c>
      <c r="N62" s="35">
        <v>4809.6899999999996</v>
      </c>
      <c r="O62" s="29">
        <v>924636.18</v>
      </c>
      <c r="P62" s="36">
        <v>64216.759999999995</v>
      </c>
      <c r="Q62" s="36">
        <v>11222.63</v>
      </c>
      <c r="R62" s="36">
        <v>6705.34</v>
      </c>
      <c r="S62" s="36">
        <v>28187.34</v>
      </c>
      <c r="T62" s="28">
        <v>185100.77000000002</v>
      </c>
      <c r="U62" s="28">
        <v>192982.93000000002</v>
      </c>
      <c r="V62" s="27">
        <v>698318.69</v>
      </c>
      <c r="W62" s="28">
        <v>57185.73</v>
      </c>
      <c r="X62" s="28">
        <v>11222.63</v>
      </c>
      <c r="Y62" s="28">
        <v>16436.79</v>
      </c>
      <c r="Z62" s="28">
        <v>4809.6899999999996</v>
      </c>
      <c r="AA62" s="28">
        <v>0</v>
      </c>
      <c r="AB62" s="28">
        <v>58919.819999999992</v>
      </c>
      <c r="AC62" s="28">
        <v>1317.3799999999999</v>
      </c>
      <c r="AD62" s="27">
        <v>0</v>
      </c>
      <c r="AE62" s="27">
        <f t="shared" si="18"/>
        <v>2910101.7099999995</v>
      </c>
      <c r="AF62" s="28">
        <v>7359.6100000000006</v>
      </c>
      <c r="AG62" s="28">
        <v>14638.25</v>
      </c>
      <c r="AH62" s="28">
        <v>924.17</v>
      </c>
      <c r="AI62" s="27">
        <f t="shared" si="1"/>
        <v>2933023.7399999993</v>
      </c>
    </row>
    <row r="63" spans="1:35" s="14" customFormat="1" ht="18" hidden="1" customHeight="1" outlineLevel="2" x14ac:dyDescent="0.25">
      <c r="A63" s="31" t="s">
        <v>202</v>
      </c>
      <c r="B63" s="31" t="s">
        <v>203</v>
      </c>
      <c r="C63" s="32" t="s">
        <v>214</v>
      </c>
      <c r="D63" s="32" t="s">
        <v>60</v>
      </c>
      <c r="E63" s="24" t="s">
        <v>804</v>
      </c>
      <c r="F63" s="33" t="s">
        <v>215</v>
      </c>
      <c r="G63" s="33" t="s">
        <v>62</v>
      </c>
      <c r="H63" s="32" t="s">
        <v>216</v>
      </c>
      <c r="I63" s="32" t="s">
        <v>64</v>
      </c>
      <c r="J63" s="32" t="s">
        <v>217</v>
      </c>
      <c r="K63" s="34"/>
      <c r="L63" s="27">
        <v>2651.21</v>
      </c>
      <c r="M63" s="35">
        <v>652.17999999999995</v>
      </c>
      <c r="N63" s="35">
        <v>0</v>
      </c>
      <c r="O63" s="29">
        <v>4787.93</v>
      </c>
      <c r="P63" s="36">
        <v>4266.33</v>
      </c>
      <c r="Q63" s="36">
        <v>0</v>
      </c>
      <c r="R63" s="36">
        <v>0</v>
      </c>
      <c r="S63" s="36">
        <v>6.01</v>
      </c>
      <c r="T63" s="28">
        <v>82.24</v>
      </c>
      <c r="U63" s="28">
        <v>113.17</v>
      </c>
      <c r="V63" s="27">
        <v>8152.69</v>
      </c>
      <c r="W63" s="28">
        <v>0</v>
      </c>
      <c r="X63" s="28">
        <v>0</v>
      </c>
      <c r="Y63" s="28">
        <v>5.9</v>
      </c>
      <c r="Z63" s="28">
        <v>0</v>
      </c>
      <c r="AA63" s="28">
        <v>0</v>
      </c>
      <c r="AB63" s="28">
        <v>29.240000000000002</v>
      </c>
      <c r="AC63" s="28">
        <v>-1.92</v>
      </c>
      <c r="AD63" s="27">
        <v>0</v>
      </c>
      <c r="AE63" s="27">
        <f t="shared" si="18"/>
        <v>20744.980000000003</v>
      </c>
      <c r="AF63" s="28">
        <v>52.000000000000007</v>
      </c>
      <c r="AG63" s="28">
        <v>0</v>
      </c>
      <c r="AH63" s="28">
        <v>0</v>
      </c>
      <c r="AI63" s="27">
        <f t="shared" si="1"/>
        <v>20796.980000000003</v>
      </c>
    </row>
    <row r="64" spans="1:35" s="14" customFormat="1" ht="18" hidden="1" customHeight="1" outlineLevel="2" x14ac:dyDescent="0.25">
      <c r="A64" s="31" t="s">
        <v>202</v>
      </c>
      <c r="B64" s="31" t="s">
        <v>203</v>
      </c>
      <c r="C64" s="32" t="s">
        <v>214</v>
      </c>
      <c r="D64" s="32" t="s">
        <v>66</v>
      </c>
      <c r="E64" s="24" t="s">
        <v>805</v>
      </c>
      <c r="F64" s="33" t="s">
        <v>215</v>
      </c>
      <c r="G64" s="33" t="s">
        <v>67</v>
      </c>
      <c r="H64" s="32" t="s">
        <v>216</v>
      </c>
      <c r="I64" s="32" t="s">
        <v>64</v>
      </c>
      <c r="J64" s="32" t="s">
        <v>218</v>
      </c>
      <c r="K64" s="34"/>
      <c r="L64" s="27">
        <v>16315.14</v>
      </c>
      <c r="M64" s="35">
        <v>4013.37</v>
      </c>
      <c r="N64" s="35">
        <v>0</v>
      </c>
      <c r="O64" s="29">
        <v>29464.21</v>
      </c>
      <c r="P64" s="36">
        <v>26254.3</v>
      </c>
      <c r="Q64" s="36">
        <v>0</v>
      </c>
      <c r="R64" s="36">
        <v>0</v>
      </c>
      <c r="S64" s="36">
        <v>1302.43</v>
      </c>
      <c r="T64" s="28">
        <v>506.11</v>
      </c>
      <c r="U64" s="28">
        <v>696.39</v>
      </c>
      <c r="V64" s="27">
        <v>49672.22</v>
      </c>
      <c r="W64" s="28">
        <v>0</v>
      </c>
      <c r="X64" s="28">
        <v>0</v>
      </c>
      <c r="Y64" s="28">
        <v>1275.82</v>
      </c>
      <c r="Z64" s="28">
        <v>0</v>
      </c>
      <c r="AA64" s="28">
        <v>0</v>
      </c>
      <c r="AB64" s="28">
        <v>189.73000000000002</v>
      </c>
      <c r="AC64" s="28">
        <v>-11.719999999999999</v>
      </c>
      <c r="AD64" s="27">
        <v>0</v>
      </c>
      <c r="AE64" s="27">
        <f t="shared" si="18"/>
        <v>129678</v>
      </c>
      <c r="AF64" s="28">
        <v>326.26</v>
      </c>
      <c r="AG64" s="28">
        <v>498.17</v>
      </c>
      <c r="AH64" s="28">
        <v>0</v>
      </c>
      <c r="AI64" s="27">
        <f t="shared" si="1"/>
        <v>130502.43</v>
      </c>
    </row>
    <row r="65" spans="1:35" s="14" customFormat="1" ht="18" hidden="1" customHeight="1" outlineLevel="2" x14ac:dyDescent="0.25">
      <c r="A65" s="31" t="s">
        <v>202</v>
      </c>
      <c r="B65" s="31" t="s">
        <v>203</v>
      </c>
      <c r="C65" s="32" t="s">
        <v>219</v>
      </c>
      <c r="D65" s="32" t="s">
        <v>60</v>
      </c>
      <c r="E65" s="24" t="s">
        <v>806</v>
      </c>
      <c r="F65" s="33" t="s">
        <v>220</v>
      </c>
      <c r="G65" s="33" t="s">
        <v>62</v>
      </c>
      <c r="H65" s="32" t="s">
        <v>221</v>
      </c>
      <c r="I65" s="32" t="s">
        <v>64</v>
      </c>
      <c r="J65" s="32" t="s">
        <v>222</v>
      </c>
      <c r="K65" s="34"/>
      <c r="L65" s="27">
        <v>2937.5</v>
      </c>
      <c r="M65" s="35">
        <v>490.52</v>
      </c>
      <c r="N65" s="35">
        <v>0</v>
      </c>
      <c r="O65" s="29">
        <v>842.9</v>
      </c>
      <c r="P65" s="36">
        <v>624.27</v>
      </c>
      <c r="Q65" s="36">
        <v>0</v>
      </c>
      <c r="R65" s="36">
        <v>582.57000000000005</v>
      </c>
      <c r="S65" s="36">
        <v>3.18</v>
      </c>
      <c r="T65" s="28">
        <v>938.3</v>
      </c>
      <c r="U65" s="28">
        <v>357.25</v>
      </c>
      <c r="V65" s="27">
        <v>641.09</v>
      </c>
      <c r="W65" s="28">
        <v>178.95</v>
      </c>
      <c r="X65" s="28">
        <v>0</v>
      </c>
      <c r="Y65" s="28">
        <v>3.11</v>
      </c>
      <c r="Z65" s="28">
        <v>0</v>
      </c>
      <c r="AA65" s="28">
        <v>0</v>
      </c>
      <c r="AB65" s="28">
        <v>340.82</v>
      </c>
      <c r="AC65" s="28">
        <v>21.21</v>
      </c>
      <c r="AD65" s="27">
        <v>0</v>
      </c>
      <c r="AE65" s="27">
        <f t="shared" si="18"/>
        <v>7961.67</v>
      </c>
      <c r="AF65" s="28">
        <v>19.96</v>
      </c>
      <c r="AG65" s="28">
        <v>0</v>
      </c>
      <c r="AH65" s="28">
        <v>0</v>
      </c>
      <c r="AI65" s="27">
        <f t="shared" si="1"/>
        <v>7981.63</v>
      </c>
    </row>
    <row r="66" spans="1:35" s="14" customFormat="1" ht="18" hidden="1" customHeight="1" outlineLevel="2" x14ac:dyDescent="0.25">
      <c r="A66" s="31" t="s">
        <v>202</v>
      </c>
      <c r="B66" s="31" t="s">
        <v>203</v>
      </c>
      <c r="C66" s="32" t="s">
        <v>219</v>
      </c>
      <c r="D66" s="32" t="s">
        <v>66</v>
      </c>
      <c r="E66" s="24" t="s">
        <v>807</v>
      </c>
      <c r="F66" s="33" t="s">
        <v>220</v>
      </c>
      <c r="G66" s="33" t="s">
        <v>67</v>
      </c>
      <c r="H66" s="32" t="s">
        <v>221</v>
      </c>
      <c r="I66" s="32" t="s">
        <v>64</v>
      </c>
      <c r="J66" s="32" t="s">
        <v>223</v>
      </c>
      <c r="K66" s="34"/>
      <c r="L66" s="27">
        <v>18076.95</v>
      </c>
      <c r="M66" s="35">
        <v>3018.59</v>
      </c>
      <c r="N66" s="35">
        <v>0</v>
      </c>
      <c r="O66" s="29">
        <v>5187.08</v>
      </c>
      <c r="P66" s="36">
        <v>3841.66</v>
      </c>
      <c r="Q66" s="36">
        <v>0</v>
      </c>
      <c r="R66" s="36">
        <v>3585.06</v>
      </c>
      <c r="S66" s="36">
        <v>720</v>
      </c>
      <c r="T66" s="28">
        <v>5774.15</v>
      </c>
      <c r="U66" s="28">
        <v>2198.5</v>
      </c>
      <c r="V66" s="27">
        <v>3778.7799999999997</v>
      </c>
      <c r="W66" s="28">
        <v>1101.27</v>
      </c>
      <c r="X66" s="28">
        <v>0</v>
      </c>
      <c r="Y66" s="28">
        <v>705.13</v>
      </c>
      <c r="Z66" s="28">
        <v>0</v>
      </c>
      <c r="AA66" s="28">
        <v>0</v>
      </c>
      <c r="AB66" s="28">
        <v>2097.33</v>
      </c>
      <c r="AC66" s="28">
        <v>130.41999999999999</v>
      </c>
      <c r="AD66" s="27">
        <v>0</v>
      </c>
      <c r="AE66" s="27">
        <f t="shared" si="18"/>
        <v>50214.92</v>
      </c>
      <c r="AF66" s="28">
        <v>126.27</v>
      </c>
      <c r="AG66" s="28">
        <v>166.42</v>
      </c>
      <c r="AH66" s="28">
        <v>0</v>
      </c>
      <c r="AI66" s="27">
        <f t="shared" si="1"/>
        <v>50507.609999999993</v>
      </c>
    </row>
    <row r="67" spans="1:35" s="14" customFormat="1" ht="18" hidden="1" customHeight="1" outlineLevel="2" x14ac:dyDescent="0.25">
      <c r="A67" s="31" t="s">
        <v>202</v>
      </c>
      <c r="B67" s="31" t="s">
        <v>203</v>
      </c>
      <c r="C67" s="32" t="s">
        <v>224</v>
      </c>
      <c r="D67" s="32" t="s">
        <v>60</v>
      </c>
      <c r="E67" s="24" t="s">
        <v>808</v>
      </c>
      <c r="F67" s="33" t="s">
        <v>225</v>
      </c>
      <c r="G67" s="33" t="s">
        <v>71</v>
      </c>
      <c r="H67" s="32" t="s">
        <v>226</v>
      </c>
      <c r="I67" s="32" t="s">
        <v>64</v>
      </c>
      <c r="J67" s="32" t="s">
        <v>227</v>
      </c>
      <c r="K67" s="34"/>
      <c r="L67" s="27">
        <v>214601.01</v>
      </c>
      <c r="M67" s="35">
        <v>27212.299999999996</v>
      </c>
      <c r="N67" s="35">
        <v>228.36999999999998</v>
      </c>
      <c r="O67" s="29">
        <v>120558.3</v>
      </c>
      <c r="P67" s="36">
        <v>44466.289999999994</v>
      </c>
      <c r="Q67" s="36">
        <v>532.8599999999999</v>
      </c>
      <c r="R67" s="36">
        <v>5694.21</v>
      </c>
      <c r="S67" s="36">
        <v>6573.17</v>
      </c>
      <c r="T67" s="28">
        <v>1767.2399999999998</v>
      </c>
      <c r="U67" s="28">
        <v>30149.989999999998</v>
      </c>
      <c r="V67" s="27">
        <v>110225.01000000001</v>
      </c>
      <c r="W67" s="28">
        <v>17958.66</v>
      </c>
      <c r="X67" s="28">
        <v>532.8599999999999</v>
      </c>
      <c r="Y67" s="28">
        <v>6724.33</v>
      </c>
      <c r="Z67" s="28">
        <v>228.36999999999998</v>
      </c>
      <c r="AA67" s="28">
        <v>0</v>
      </c>
      <c r="AB67" s="28">
        <v>3948.7200000000007</v>
      </c>
      <c r="AC67" s="28">
        <v>-369.79999999999995</v>
      </c>
      <c r="AD67" s="27">
        <v>0</v>
      </c>
      <c r="AE67" s="27">
        <f t="shared" si="18"/>
        <v>591031.8899999999</v>
      </c>
      <c r="AF67" s="28">
        <v>1414.9999999999998</v>
      </c>
      <c r="AG67" s="28">
        <v>0</v>
      </c>
      <c r="AH67" s="28">
        <v>0</v>
      </c>
      <c r="AI67" s="27">
        <f t="shared" si="1"/>
        <v>592446.8899999999</v>
      </c>
    </row>
    <row r="68" spans="1:35" s="14" customFormat="1" ht="18" hidden="1" customHeight="1" outlineLevel="2" x14ac:dyDescent="0.25">
      <c r="A68" s="31" t="s">
        <v>202</v>
      </c>
      <c r="B68" s="31" t="s">
        <v>203</v>
      </c>
      <c r="C68" s="32" t="s">
        <v>224</v>
      </c>
      <c r="D68" s="32" t="s">
        <v>74</v>
      </c>
      <c r="E68" s="24" t="s">
        <v>809</v>
      </c>
      <c r="F68" s="33" t="s">
        <v>225</v>
      </c>
      <c r="G68" s="33" t="s">
        <v>228</v>
      </c>
      <c r="H68" s="32" t="s">
        <v>226</v>
      </c>
      <c r="I68" s="32" t="s">
        <v>64</v>
      </c>
      <c r="J68" s="32" t="s">
        <v>229</v>
      </c>
      <c r="K68" s="34"/>
      <c r="L68" s="27">
        <v>393.38</v>
      </c>
      <c r="M68" s="35">
        <v>261.07</v>
      </c>
      <c r="N68" s="35">
        <v>22.04</v>
      </c>
      <c r="O68" s="29">
        <v>1250.48</v>
      </c>
      <c r="P68" s="36">
        <v>30.58</v>
      </c>
      <c r="Q68" s="36">
        <v>51.44</v>
      </c>
      <c r="R68" s="36">
        <v>61.96</v>
      </c>
      <c r="S68" s="36">
        <v>156.65</v>
      </c>
      <c r="T68" s="28">
        <v>101.71000000000001</v>
      </c>
      <c r="U68" s="28">
        <v>348.38</v>
      </c>
      <c r="V68" s="27">
        <v>1117.08</v>
      </c>
      <c r="W68" s="28">
        <v>0</v>
      </c>
      <c r="X68" s="28">
        <v>51.44</v>
      </c>
      <c r="Y68" s="28">
        <v>0</v>
      </c>
      <c r="Z68" s="28">
        <v>22.04</v>
      </c>
      <c r="AA68" s="28">
        <v>0</v>
      </c>
      <c r="AB68" s="28">
        <v>179.15</v>
      </c>
      <c r="AC68" s="28">
        <v>-0.03</v>
      </c>
      <c r="AD68" s="27">
        <v>0</v>
      </c>
      <c r="AE68" s="27">
        <f t="shared" si="18"/>
        <v>4047.37</v>
      </c>
      <c r="AF68" s="28">
        <v>10.15</v>
      </c>
      <c r="AG68" s="28">
        <v>0</v>
      </c>
      <c r="AH68" s="28">
        <v>0</v>
      </c>
      <c r="AI68" s="27">
        <f t="shared" si="1"/>
        <v>4057.52</v>
      </c>
    </row>
    <row r="69" spans="1:35" s="14" customFormat="1" ht="18" hidden="1" customHeight="1" outlineLevel="2" x14ac:dyDescent="0.25">
      <c r="A69" s="31" t="s">
        <v>202</v>
      </c>
      <c r="B69" s="31" t="s">
        <v>203</v>
      </c>
      <c r="C69" s="32" t="s">
        <v>224</v>
      </c>
      <c r="D69" s="32" t="s">
        <v>66</v>
      </c>
      <c r="E69" s="24" t="s">
        <v>810</v>
      </c>
      <c r="F69" s="33" t="s">
        <v>225</v>
      </c>
      <c r="G69" s="33" t="s">
        <v>77</v>
      </c>
      <c r="H69" s="32" t="s">
        <v>226</v>
      </c>
      <c r="I69" s="32" t="s">
        <v>64</v>
      </c>
      <c r="J69" s="32" t="s">
        <v>230</v>
      </c>
      <c r="K69" s="34"/>
      <c r="L69" s="27">
        <v>1316109.1899999997</v>
      </c>
      <c r="M69" s="35">
        <v>167417.44</v>
      </c>
      <c r="N69" s="35">
        <v>1405.1799999999998</v>
      </c>
      <c r="O69" s="29">
        <v>741878.64</v>
      </c>
      <c r="P69" s="36">
        <v>273638.66000000003</v>
      </c>
      <c r="Q69" s="36">
        <v>3278.7599999999998</v>
      </c>
      <c r="R69" s="36">
        <v>35041.350000000006</v>
      </c>
      <c r="S69" s="36">
        <v>48793.840000000004</v>
      </c>
      <c r="T69" s="28">
        <v>10880.259999999998</v>
      </c>
      <c r="U69" s="28">
        <v>185446.15</v>
      </c>
      <c r="V69" s="27">
        <v>658758.60000000009</v>
      </c>
      <c r="W69" s="28">
        <v>110514.79</v>
      </c>
      <c r="X69" s="28">
        <v>3278.7599999999998</v>
      </c>
      <c r="Y69" s="28">
        <v>49610.64</v>
      </c>
      <c r="Z69" s="28">
        <v>1405.1799999999998</v>
      </c>
      <c r="AA69" s="28">
        <v>0</v>
      </c>
      <c r="AB69" s="28">
        <v>24300.779999999995</v>
      </c>
      <c r="AC69" s="28">
        <v>-2275.4100000000008</v>
      </c>
      <c r="AD69" s="27">
        <v>0</v>
      </c>
      <c r="AE69" s="27">
        <f t="shared" si="18"/>
        <v>3629482.8099999991</v>
      </c>
      <c r="AF69" s="28">
        <v>8737.66</v>
      </c>
      <c r="AG69" s="28">
        <v>19549.13</v>
      </c>
      <c r="AH69" s="28">
        <v>0</v>
      </c>
      <c r="AI69" s="27">
        <f t="shared" si="1"/>
        <v>3657769.5999999992</v>
      </c>
    </row>
    <row r="70" spans="1:35" s="14" customFormat="1" ht="18" hidden="1" customHeight="1" outlineLevel="2" x14ac:dyDescent="0.25">
      <c r="A70" s="31" t="s">
        <v>202</v>
      </c>
      <c r="B70" s="31" t="s">
        <v>203</v>
      </c>
      <c r="C70" s="32" t="s">
        <v>224</v>
      </c>
      <c r="D70" s="32" t="s">
        <v>79</v>
      </c>
      <c r="E70" s="24" t="s">
        <v>811</v>
      </c>
      <c r="F70" s="33" t="s">
        <v>225</v>
      </c>
      <c r="G70" s="33" t="s">
        <v>231</v>
      </c>
      <c r="H70" s="32" t="s">
        <v>226</v>
      </c>
      <c r="I70" s="32" t="s">
        <v>64</v>
      </c>
      <c r="J70" s="32" t="s">
        <v>232</v>
      </c>
      <c r="K70" s="34"/>
      <c r="L70" s="27">
        <v>2420.81</v>
      </c>
      <c r="M70" s="35">
        <v>1606.55</v>
      </c>
      <c r="N70" s="35">
        <v>135.68</v>
      </c>
      <c r="O70" s="29">
        <v>7695.23</v>
      </c>
      <c r="P70" s="36">
        <v>188.18</v>
      </c>
      <c r="Q70" s="36">
        <v>316.58</v>
      </c>
      <c r="R70" s="36">
        <v>381.23</v>
      </c>
      <c r="S70" s="36">
        <v>1402.14</v>
      </c>
      <c r="T70" s="28">
        <v>625.9</v>
      </c>
      <c r="U70" s="28">
        <v>2143.88</v>
      </c>
      <c r="V70" s="27">
        <v>6753.21</v>
      </c>
      <c r="W70" s="28">
        <v>0</v>
      </c>
      <c r="X70" s="28">
        <v>316.58</v>
      </c>
      <c r="Y70" s="28">
        <v>428.96</v>
      </c>
      <c r="Z70" s="28">
        <v>135.68</v>
      </c>
      <c r="AA70" s="28">
        <v>0</v>
      </c>
      <c r="AB70" s="28">
        <v>1102.4299999999998</v>
      </c>
      <c r="AC70" s="28">
        <v>-0.29000000000000004</v>
      </c>
      <c r="AD70" s="27">
        <v>0</v>
      </c>
      <c r="AE70" s="27">
        <f t="shared" si="18"/>
        <v>25652.75</v>
      </c>
      <c r="AF70" s="28">
        <v>64.599999999999994</v>
      </c>
      <c r="AG70" s="28">
        <v>121.13</v>
      </c>
      <c r="AH70" s="28">
        <v>0</v>
      </c>
      <c r="AI70" s="27">
        <f t="shared" si="1"/>
        <v>25838.48</v>
      </c>
    </row>
    <row r="71" spans="1:35" s="14" customFormat="1" ht="18" hidden="1" customHeight="1" outlineLevel="2" x14ac:dyDescent="0.25">
      <c r="A71" s="31" t="s">
        <v>202</v>
      </c>
      <c r="B71" s="31" t="s">
        <v>203</v>
      </c>
      <c r="C71" s="32" t="s">
        <v>233</v>
      </c>
      <c r="D71" s="32" t="s">
        <v>60</v>
      </c>
      <c r="E71" s="24" t="s">
        <v>812</v>
      </c>
      <c r="F71" s="33" t="s">
        <v>234</v>
      </c>
      <c r="G71" s="33" t="s">
        <v>71</v>
      </c>
      <c r="H71" s="32" t="s">
        <v>235</v>
      </c>
      <c r="I71" s="32" t="s">
        <v>64</v>
      </c>
      <c r="J71" s="32" t="s">
        <v>236</v>
      </c>
      <c r="K71" s="34"/>
      <c r="L71" s="27">
        <v>44379.329999999994</v>
      </c>
      <c r="M71" s="35">
        <v>445.88</v>
      </c>
      <c r="N71" s="35">
        <v>2.06</v>
      </c>
      <c r="O71" s="29">
        <v>16320.9</v>
      </c>
      <c r="P71" s="36">
        <v>13080.91</v>
      </c>
      <c r="Q71" s="36">
        <v>4.8099999999999996</v>
      </c>
      <c r="R71" s="36">
        <v>112.34</v>
      </c>
      <c r="S71" s="36">
        <v>0</v>
      </c>
      <c r="T71" s="28">
        <v>729.56</v>
      </c>
      <c r="U71" s="28">
        <v>3395.82</v>
      </c>
      <c r="V71" s="27">
        <v>13949.710000000001</v>
      </c>
      <c r="W71" s="28">
        <v>9101.7200000000012</v>
      </c>
      <c r="X71" s="28">
        <v>4.8099999999999996</v>
      </c>
      <c r="Y71" s="28">
        <v>357.03</v>
      </c>
      <c r="Z71" s="28">
        <v>2.06</v>
      </c>
      <c r="AA71" s="28">
        <v>0</v>
      </c>
      <c r="AB71" s="28">
        <v>358</v>
      </c>
      <c r="AC71" s="28">
        <v>256.8</v>
      </c>
      <c r="AD71" s="27">
        <v>0</v>
      </c>
      <c r="AE71" s="27">
        <f t="shared" si="18"/>
        <v>102501.73999999999</v>
      </c>
      <c r="AF71" s="28">
        <v>256.90000000000003</v>
      </c>
      <c r="AG71" s="28">
        <v>0</v>
      </c>
      <c r="AH71" s="28">
        <v>0</v>
      </c>
      <c r="AI71" s="27">
        <f t="shared" si="1"/>
        <v>102758.63999999998</v>
      </c>
    </row>
    <row r="72" spans="1:35" s="14" customFormat="1" ht="18" hidden="1" customHeight="1" outlineLevel="2" x14ac:dyDescent="0.25">
      <c r="A72" s="31" t="s">
        <v>202</v>
      </c>
      <c r="B72" s="31" t="s">
        <v>203</v>
      </c>
      <c r="C72" s="32" t="s">
        <v>233</v>
      </c>
      <c r="D72" s="32" t="s">
        <v>74</v>
      </c>
      <c r="E72" s="24" t="s">
        <v>813</v>
      </c>
      <c r="F72" s="33" t="s">
        <v>234</v>
      </c>
      <c r="G72" s="33" t="s">
        <v>75</v>
      </c>
      <c r="H72" s="32" t="s">
        <v>235</v>
      </c>
      <c r="I72" s="32" t="s">
        <v>64</v>
      </c>
      <c r="J72" s="32" t="s">
        <v>237</v>
      </c>
      <c r="K72" s="34"/>
      <c r="L72" s="27">
        <v>5052.8999999999996</v>
      </c>
      <c r="M72" s="35">
        <v>1768.31</v>
      </c>
      <c r="N72" s="35">
        <v>80.08</v>
      </c>
      <c r="O72" s="29">
        <v>13136.3</v>
      </c>
      <c r="P72" s="36">
        <v>4581.79</v>
      </c>
      <c r="Q72" s="36">
        <v>186.85000000000002</v>
      </c>
      <c r="R72" s="36">
        <v>617.46</v>
      </c>
      <c r="S72" s="36">
        <v>1001.5500000000001</v>
      </c>
      <c r="T72" s="28">
        <v>204.52</v>
      </c>
      <c r="U72" s="28">
        <v>3832.82</v>
      </c>
      <c r="V72" s="27">
        <v>13695.37</v>
      </c>
      <c r="W72" s="28">
        <v>1307.8799999999999</v>
      </c>
      <c r="X72" s="28">
        <v>186.85000000000002</v>
      </c>
      <c r="Y72" s="28">
        <v>184.82</v>
      </c>
      <c r="Z72" s="28">
        <v>80.08</v>
      </c>
      <c r="AA72" s="28">
        <v>0</v>
      </c>
      <c r="AB72" s="28">
        <v>4095.4</v>
      </c>
      <c r="AC72" s="28">
        <v>306.92</v>
      </c>
      <c r="AD72" s="27">
        <v>0</v>
      </c>
      <c r="AE72" s="27">
        <f t="shared" si="18"/>
        <v>50319.899999999994</v>
      </c>
      <c r="AF72" s="28">
        <v>126.14999999999999</v>
      </c>
      <c r="AG72" s="28">
        <v>0</v>
      </c>
      <c r="AH72" s="28">
        <v>8.74</v>
      </c>
      <c r="AI72" s="27">
        <f>SUM(AE72:AH72)</f>
        <v>50454.789999999994</v>
      </c>
    </row>
    <row r="73" spans="1:35" s="14" customFormat="1" ht="18" hidden="1" customHeight="1" outlineLevel="2" x14ac:dyDescent="0.25">
      <c r="A73" s="31" t="s">
        <v>202</v>
      </c>
      <c r="B73" s="31" t="s">
        <v>203</v>
      </c>
      <c r="C73" s="32" t="s">
        <v>233</v>
      </c>
      <c r="D73" s="32" t="s">
        <v>66</v>
      </c>
      <c r="E73" s="24" t="s">
        <v>814</v>
      </c>
      <c r="F73" s="33" t="s">
        <v>234</v>
      </c>
      <c r="G73" s="33" t="s">
        <v>67</v>
      </c>
      <c r="H73" s="32" t="s">
        <v>235</v>
      </c>
      <c r="I73" s="32" t="s">
        <v>64</v>
      </c>
      <c r="J73" s="32" t="s">
        <v>238</v>
      </c>
      <c r="K73" s="34"/>
      <c r="L73" s="27">
        <v>273057.31</v>
      </c>
      <c r="M73" s="35">
        <v>2743.9100000000003</v>
      </c>
      <c r="N73" s="35">
        <v>12.69</v>
      </c>
      <c r="O73" s="29">
        <v>100436.34</v>
      </c>
      <c r="P73" s="36">
        <v>80497.899999999994</v>
      </c>
      <c r="Q73" s="36">
        <v>29.6</v>
      </c>
      <c r="R73" s="36">
        <v>691.30999999999972</v>
      </c>
      <c r="S73" s="36">
        <v>3174.11</v>
      </c>
      <c r="T73" s="28">
        <v>4489.6499999999996</v>
      </c>
      <c r="U73" s="28">
        <v>20897.349999999999</v>
      </c>
      <c r="V73" s="27">
        <v>82274.42</v>
      </c>
      <c r="W73" s="28">
        <v>56010.6</v>
      </c>
      <c r="X73" s="28">
        <v>29.6</v>
      </c>
      <c r="Y73" s="28">
        <v>5312.82</v>
      </c>
      <c r="Z73" s="28">
        <v>12.69</v>
      </c>
      <c r="AA73" s="28">
        <v>0</v>
      </c>
      <c r="AB73" s="28">
        <v>2203.02</v>
      </c>
      <c r="AC73" s="28">
        <v>1580.28</v>
      </c>
      <c r="AD73" s="27">
        <v>0</v>
      </c>
      <c r="AE73" s="27">
        <f t="shared" si="18"/>
        <v>633453.59999999986</v>
      </c>
      <c r="AF73" s="28">
        <v>1596.54</v>
      </c>
      <c r="AG73" s="28">
        <v>3569.95</v>
      </c>
      <c r="AH73" s="28">
        <v>0</v>
      </c>
      <c r="AI73" s="27">
        <f>SUM(AE73:AH73)</f>
        <v>638620.08999999985</v>
      </c>
    </row>
    <row r="74" spans="1:35" s="14" customFormat="1" ht="18" hidden="1" customHeight="1" outlineLevel="2" x14ac:dyDescent="0.25">
      <c r="A74" s="31" t="s">
        <v>202</v>
      </c>
      <c r="B74" s="31" t="s">
        <v>203</v>
      </c>
      <c r="C74" s="32" t="s">
        <v>233</v>
      </c>
      <c r="D74" s="32" t="s">
        <v>79</v>
      </c>
      <c r="E74" s="24" t="s">
        <v>815</v>
      </c>
      <c r="F74" s="33" t="s">
        <v>234</v>
      </c>
      <c r="G74" s="33" t="s">
        <v>239</v>
      </c>
      <c r="H74" s="32" t="s">
        <v>235</v>
      </c>
      <c r="I74" s="32" t="s">
        <v>64</v>
      </c>
      <c r="J74" s="32" t="s">
        <v>240</v>
      </c>
      <c r="K74" s="34"/>
      <c r="L74" s="27">
        <v>31079.520000000004</v>
      </c>
      <c r="M74" s="35">
        <v>10881.93</v>
      </c>
      <c r="N74" s="35">
        <v>492.71</v>
      </c>
      <c r="O74" s="29">
        <v>80838.740000000005</v>
      </c>
      <c r="P74" s="36">
        <v>28195.73</v>
      </c>
      <c r="Q74" s="36">
        <v>1149.6500000000001</v>
      </c>
      <c r="R74" s="36">
        <v>3798.3599999999997</v>
      </c>
      <c r="S74" s="36">
        <v>7287.5999999999995</v>
      </c>
      <c r="T74" s="28">
        <v>1258.57</v>
      </c>
      <c r="U74" s="28">
        <v>23586.539999999997</v>
      </c>
      <c r="V74" s="27">
        <v>82815.329999999987</v>
      </c>
      <c r="W74" s="28">
        <v>7907.92</v>
      </c>
      <c r="X74" s="28">
        <v>1149.6500000000001</v>
      </c>
      <c r="Y74" s="28">
        <v>2240.6799999999998</v>
      </c>
      <c r="Z74" s="28">
        <v>492.71</v>
      </c>
      <c r="AA74" s="28">
        <v>0</v>
      </c>
      <c r="AB74" s="28">
        <v>25202.5</v>
      </c>
      <c r="AC74" s="28">
        <v>1888.66</v>
      </c>
      <c r="AD74" s="27">
        <v>0</v>
      </c>
      <c r="AE74" s="27">
        <f t="shared" si="18"/>
        <v>310266.8</v>
      </c>
      <c r="AF74" s="28">
        <v>781.79</v>
      </c>
      <c r="AG74" s="28">
        <v>1463.99</v>
      </c>
      <c r="AH74" s="28">
        <v>194.35</v>
      </c>
      <c r="AI74" s="27">
        <f>SUM(AE74:AH74)</f>
        <v>312706.92999999993</v>
      </c>
    </row>
    <row r="75" spans="1:35" s="14" customFormat="1" ht="18" hidden="1" customHeight="1" outlineLevel="2" x14ac:dyDescent="0.25">
      <c r="A75" s="31" t="s">
        <v>202</v>
      </c>
      <c r="B75" s="31" t="s">
        <v>203</v>
      </c>
      <c r="C75" s="32" t="s">
        <v>241</v>
      </c>
      <c r="D75" s="32" t="s">
        <v>60</v>
      </c>
      <c r="E75" s="24" t="s">
        <v>816</v>
      </c>
      <c r="F75" s="33" t="s">
        <v>242</v>
      </c>
      <c r="G75" s="33" t="s">
        <v>62</v>
      </c>
      <c r="H75" s="32" t="s">
        <v>243</v>
      </c>
      <c r="I75" s="32" t="s">
        <v>64</v>
      </c>
      <c r="J75" s="32" t="s">
        <v>244</v>
      </c>
      <c r="K75" s="34"/>
      <c r="L75" s="27">
        <v>15085.340000000002</v>
      </c>
      <c r="M75" s="35">
        <v>9697.130000000001</v>
      </c>
      <c r="N75" s="35">
        <v>246.67</v>
      </c>
      <c r="O75" s="29">
        <v>48474.45</v>
      </c>
      <c r="P75" s="36">
        <v>20773.23</v>
      </c>
      <c r="Q75" s="36">
        <v>575.52000000000021</v>
      </c>
      <c r="R75" s="36">
        <v>732.21</v>
      </c>
      <c r="S75" s="36">
        <v>4497.09</v>
      </c>
      <c r="T75" s="28">
        <v>3236.8300000000004</v>
      </c>
      <c r="U75" s="28">
        <v>14706.980000000001</v>
      </c>
      <c r="V75" s="27">
        <v>60659.700000000004</v>
      </c>
      <c r="W75" s="28">
        <v>7403.61</v>
      </c>
      <c r="X75" s="28">
        <v>575.52000000000021</v>
      </c>
      <c r="Y75" s="28">
        <v>3182.18</v>
      </c>
      <c r="Z75" s="28">
        <v>246.67</v>
      </c>
      <c r="AA75" s="28">
        <v>0</v>
      </c>
      <c r="AB75" s="28">
        <v>7387.9099999999971</v>
      </c>
      <c r="AC75" s="28">
        <v>400.09999999999997</v>
      </c>
      <c r="AD75" s="27">
        <v>0</v>
      </c>
      <c r="AE75" s="27">
        <f t="shared" si="18"/>
        <v>197881.13999999998</v>
      </c>
      <c r="AF75" s="28">
        <v>496.1</v>
      </c>
      <c r="AG75" s="28">
        <v>0</v>
      </c>
      <c r="AH75" s="28">
        <v>70.63</v>
      </c>
      <c r="AI75" s="27">
        <f>SUM(AE75:AH75)</f>
        <v>198447.87</v>
      </c>
    </row>
    <row r="76" spans="1:35" s="14" customFormat="1" ht="18" hidden="1" customHeight="1" outlineLevel="2" x14ac:dyDescent="0.25">
      <c r="A76" s="31" t="s">
        <v>202</v>
      </c>
      <c r="B76" s="31" t="s">
        <v>203</v>
      </c>
      <c r="C76" s="32" t="s">
        <v>241</v>
      </c>
      <c r="D76" s="32" t="s">
        <v>66</v>
      </c>
      <c r="E76" s="24" t="s">
        <v>817</v>
      </c>
      <c r="F76" s="33" t="s">
        <v>242</v>
      </c>
      <c r="G76" s="33" t="s">
        <v>67</v>
      </c>
      <c r="H76" s="32" t="s">
        <v>243</v>
      </c>
      <c r="I76" s="32" t="s">
        <v>64</v>
      </c>
      <c r="J76" s="32" t="s">
        <v>245</v>
      </c>
      <c r="K76" s="34"/>
      <c r="L76" s="27">
        <v>92719.029999999984</v>
      </c>
      <c r="M76" s="35">
        <v>59593.099999999969</v>
      </c>
      <c r="N76" s="35">
        <v>1517.5600000000002</v>
      </c>
      <c r="O76" s="29">
        <v>298337.98</v>
      </c>
      <c r="P76" s="36">
        <v>127833.24</v>
      </c>
      <c r="Q76" s="36">
        <v>3540.9800000000005</v>
      </c>
      <c r="R76" s="36">
        <v>4505.83</v>
      </c>
      <c r="S76" s="36">
        <v>32191.43</v>
      </c>
      <c r="T76" s="28">
        <v>19903.739999999998</v>
      </c>
      <c r="U76" s="28">
        <v>90504.6</v>
      </c>
      <c r="V76" s="27">
        <v>368134.63</v>
      </c>
      <c r="W76" s="28">
        <v>45489.97</v>
      </c>
      <c r="X76" s="28">
        <v>3540.9800000000005</v>
      </c>
      <c r="Y76" s="28">
        <v>23770</v>
      </c>
      <c r="Z76" s="28">
        <v>1517.5600000000002</v>
      </c>
      <c r="AA76" s="28">
        <v>0</v>
      </c>
      <c r="AB76" s="28">
        <v>45292.92</v>
      </c>
      <c r="AC76" s="28">
        <v>2462.1499999999992</v>
      </c>
      <c r="AD76" s="27">
        <v>0</v>
      </c>
      <c r="AE76" s="27">
        <f t="shared" si="18"/>
        <v>1220855.6999999997</v>
      </c>
      <c r="AF76" s="28">
        <v>3073.27</v>
      </c>
      <c r="AG76" s="28">
        <v>4939</v>
      </c>
      <c r="AH76" s="28">
        <v>434.88</v>
      </c>
      <c r="AI76" s="27">
        <f>SUM(AE76:AH76)</f>
        <v>1229302.8499999996</v>
      </c>
    </row>
    <row r="77" spans="1:35" s="14" customFormat="1" ht="18" customHeight="1" outlineLevel="1" collapsed="1" x14ac:dyDescent="0.25">
      <c r="A77" s="46" t="s">
        <v>246</v>
      </c>
      <c r="B77" s="55"/>
      <c r="C77" s="48"/>
      <c r="D77" s="48"/>
      <c r="E77" s="49"/>
      <c r="F77" s="50"/>
      <c r="G77" s="50"/>
      <c r="H77" s="48"/>
      <c r="I77" s="48"/>
      <c r="J77" s="48"/>
      <c r="K77" s="51">
        <f t="shared" ref="K77:Q77" si="19">SUBTOTAL(9,K59:K76)</f>
        <v>0</v>
      </c>
      <c r="L77" s="57">
        <f t="shared" si="19"/>
        <v>2821802.4799999995</v>
      </c>
      <c r="M77" s="57">
        <f t="shared" si="19"/>
        <v>474488.2099999999</v>
      </c>
      <c r="N77" s="57">
        <f t="shared" si="19"/>
        <v>10017.459999999997</v>
      </c>
      <c r="O77" s="53">
        <f t="shared" si="19"/>
        <v>2716990.09</v>
      </c>
      <c r="P77" s="52">
        <f t="shared" si="19"/>
        <v>712065.85999999987</v>
      </c>
      <c r="Q77" s="52">
        <f t="shared" si="19"/>
        <v>23374.030000000002</v>
      </c>
      <c r="R77" s="52">
        <f t="shared" ref="R77:W77" si="20">SUBTOTAL(9,R59:R76)</f>
        <v>67250.83</v>
      </c>
      <c r="S77" s="52">
        <f t="shared" si="20"/>
        <v>-19395.040000000015</v>
      </c>
      <c r="T77" s="52">
        <f t="shared" si="20"/>
        <v>267931.16999999993</v>
      </c>
      <c r="U77" s="52">
        <f t="shared" si="20"/>
        <v>636658.94000000006</v>
      </c>
      <c r="V77" s="52">
        <v>2369069.79</v>
      </c>
      <c r="W77" s="52">
        <f t="shared" si="20"/>
        <v>375308.13</v>
      </c>
      <c r="X77" s="52">
        <f t="shared" ref="X77:AI77" si="21">SUBTOTAL(9,X59:X76)</f>
        <v>23374.030000000002</v>
      </c>
      <c r="Y77" s="52">
        <f t="shared" si="21"/>
        <v>113264.13</v>
      </c>
      <c r="Z77" s="52">
        <f t="shared" si="21"/>
        <v>10017.459999999997</v>
      </c>
      <c r="AA77" s="52">
        <f t="shared" si="21"/>
        <v>0</v>
      </c>
      <c r="AB77" s="52">
        <f t="shared" si="21"/>
        <v>186441.77000000002</v>
      </c>
      <c r="AC77" s="52">
        <f t="shared" si="21"/>
        <v>68798.359999999986</v>
      </c>
      <c r="AD77" s="52">
        <f t="shared" si="21"/>
        <v>0</v>
      </c>
      <c r="AE77" s="53">
        <f t="shared" si="21"/>
        <v>10857457.699999999</v>
      </c>
      <c r="AF77" s="53">
        <f t="shared" si="21"/>
        <v>26896.350000000002</v>
      </c>
      <c r="AG77" s="53">
        <f t="shared" si="21"/>
        <v>48961.089999999989</v>
      </c>
      <c r="AH77" s="53">
        <f t="shared" si="21"/>
        <v>1793.2599999999998</v>
      </c>
      <c r="AI77" s="54">
        <f t="shared" si="21"/>
        <v>10935108.399999997</v>
      </c>
    </row>
    <row r="78" spans="1:35" s="14" customFormat="1" ht="18" hidden="1" customHeight="1" outlineLevel="2" x14ac:dyDescent="0.25">
      <c r="A78" s="31" t="s">
        <v>247</v>
      </c>
      <c r="B78" s="31" t="s">
        <v>248</v>
      </c>
      <c r="C78" s="32" t="s">
        <v>249</v>
      </c>
      <c r="D78" s="32" t="s">
        <v>60</v>
      </c>
      <c r="E78" s="24" t="s">
        <v>818</v>
      </c>
      <c r="F78" s="33" t="s">
        <v>250</v>
      </c>
      <c r="G78" s="33" t="s">
        <v>228</v>
      </c>
      <c r="H78" s="32" t="s">
        <v>251</v>
      </c>
      <c r="I78" s="32" t="s">
        <v>64</v>
      </c>
      <c r="J78" s="32" t="s">
        <v>252</v>
      </c>
      <c r="K78" s="34"/>
      <c r="L78" s="27">
        <v>8995.49</v>
      </c>
      <c r="M78" s="35">
        <v>6321.91</v>
      </c>
      <c r="N78" s="35">
        <v>93.740000000000009</v>
      </c>
      <c r="O78" s="29">
        <v>14239.51</v>
      </c>
      <c r="P78" s="36">
        <v>3.42</v>
      </c>
      <c r="Q78" s="36">
        <v>218.7</v>
      </c>
      <c r="R78" s="36">
        <v>0</v>
      </c>
      <c r="S78" s="36">
        <v>376.67</v>
      </c>
      <c r="T78" s="28">
        <v>0</v>
      </c>
      <c r="U78" s="28">
        <v>0</v>
      </c>
      <c r="V78" s="27">
        <v>0</v>
      </c>
      <c r="W78" s="28">
        <v>2223.2400000000002</v>
      </c>
      <c r="X78" s="28">
        <v>218.7</v>
      </c>
      <c r="Y78" s="28">
        <v>367.94</v>
      </c>
      <c r="Z78" s="28">
        <v>93.740000000000009</v>
      </c>
      <c r="AA78" s="28">
        <v>0</v>
      </c>
      <c r="AB78" s="28">
        <v>0</v>
      </c>
      <c r="AC78" s="28">
        <v>33830.78</v>
      </c>
      <c r="AD78" s="27">
        <v>0</v>
      </c>
      <c r="AE78" s="27">
        <f t="shared" ref="AE78:AE107" si="22">SUM(L78:AD78)</f>
        <v>66983.839999999997</v>
      </c>
      <c r="AF78" s="28">
        <v>167.83999999999997</v>
      </c>
      <c r="AG78" s="28">
        <v>0</v>
      </c>
      <c r="AH78" s="28">
        <v>0</v>
      </c>
      <c r="AI78" s="27">
        <f t="shared" ref="AI78:AI107" si="23">SUM(AE78:AH78)</f>
        <v>67151.679999999993</v>
      </c>
    </row>
    <row r="79" spans="1:35" s="14" customFormat="1" ht="18" hidden="1" customHeight="1" outlineLevel="2" x14ac:dyDescent="0.25">
      <c r="A79" s="31" t="s">
        <v>247</v>
      </c>
      <c r="B79" s="31" t="s">
        <v>248</v>
      </c>
      <c r="C79" s="32" t="s">
        <v>249</v>
      </c>
      <c r="D79" s="32" t="s">
        <v>66</v>
      </c>
      <c r="E79" s="24" t="s">
        <v>819</v>
      </c>
      <c r="F79" s="33" t="s">
        <v>250</v>
      </c>
      <c r="G79" s="33" t="s">
        <v>231</v>
      </c>
      <c r="H79" s="32" t="s">
        <v>251</v>
      </c>
      <c r="I79" s="32" t="s">
        <v>64</v>
      </c>
      <c r="J79" s="32" t="s">
        <v>253</v>
      </c>
      <c r="K79" s="34"/>
      <c r="L79" s="27">
        <v>75349.859999999986</v>
      </c>
      <c r="M79" s="35">
        <v>40638.74</v>
      </c>
      <c r="N79" s="35">
        <v>576.46</v>
      </c>
      <c r="O79" s="29">
        <v>83539.23</v>
      </c>
      <c r="P79" s="36">
        <v>241.03</v>
      </c>
      <c r="Q79" s="36">
        <v>1345.0900000000001</v>
      </c>
      <c r="R79" s="36">
        <v>0</v>
      </c>
      <c r="S79" s="36">
        <v>22640.46</v>
      </c>
      <c r="T79" s="28">
        <v>0</v>
      </c>
      <c r="U79" s="28">
        <v>0</v>
      </c>
      <c r="V79" s="27">
        <v>-6430.79</v>
      </c>
      <c r="W79" s="28">
        <v>4191.47</v>
      </c>
      <c r="X79" s="28">
        <v>1345.0900000000001</v>
      </c>
      <c r="Y79" s="28">
        <v>22227.79</v>
      </c>
      <c r="Z79" s="28">
        <v>576.46</v>
      </c>
      <c r="AA79" s="28">
        <v>0</v>
      </c>
      <c r="AB79" s="28">
        <v>0</v>
      </c>
      <c r="AC79" s="28">
        <v>-40149.64</v>
      </c>
      <c r="AD79" s="27">
        <v>0</v>
      </c>
      <c r="AE79" s="27">
        <f t="shared" si="22"/>
        <v>206091.24999999994</v>
      </c>
      <c r="AF79" s="28">
        <v>532.63</v>
      </c>
      <c r="AG79" s="28">
        <v>6430.79</v>
      </c>
      <c r="AH79" s="28">
        <v>0</v>
      </c>
      <c r="AI79" s="27">
        <f t="shared" si="23"/>
        <v>213054.66999999995</v>
      </c>
    </row>
    <row r="80" spans="1:35" s="14" customFormat="1" ht="18" hidden="1" customHeight="1" outlineLevel="2" x14ac:dyDescent="0.25">
      <c r="A80" s="31" t="s">
        <v>247</v>
      </c>
      <c r="B80" s="31" t="s">
        <v>248</v>
      </c>
      <c r="C80" s="32" t="s">
        <v>254</v>
      </c>
      <c r="D80" s="32" t="s">
        <v>60</v>
      </c>
      <c r="E80" s="24" t="s">
        <v>820</v>
      </c>
      <c r="F80" s="33" t="s">
        <v>255</v>
      </c>
      <c r="G80" s="33" t="s">
        <v>71</v>
      </c>
      <c r="H80" s="32" t="s">
        <v>251</v>
      </c>
      <c r="I80" s="32" t="s">
        <v>64</v>
      </c>
      <c r="J80" s="32" t="s">
        <v>256</v>
      </c>
      <c r="K80" s="34"/>
      <c r="L80" s="27">
        <v>58.32</v>
      </c>
      <c r="M80" s="35">
        <v>18.64</v>
      </c>
      <c r="N80" s="35">
        <v>0.08</v>
      </c>
      <c r="O80" s="29">
        <v>171.07</v>
      </c>
      <c r="P80" s="36">
        <v>60.43</v>
      </c>
      <c r="Q80" s="36">
        <v>0.19</v>
      </c>
      <c r="R80" s="36">
        <v>0.14000000000000001</v>
      </c>
      <c r="S80" s="36">
        <v>4.46</v>
      </c>
      <c r="T80" s="28">
        <v>28.85</v>
      </c>
      <c r="U80" s="28">
        <v>63.830000000000005</v>
      </c>
      <c r="V80" s="27">
        <v>174.98</v>
      </c>
      <c r="W80" s="28">
        <v>115.25999999999999</v>
      </c>
      <c r="X80" s="28">
        <v>0.19</v>
      </c>
      <c r="Y80" s="28">
        <v>137.68999999999997</v>
      </c>
      <c r="Z80" s="28">
        <v>0.08</v>
      </c>
      <c r="AA80" s="28">
        <v>0</v>
      </c>
      <c r="AB80" s="28">
        <v>20.96</v>
      </c>
      <c r="AC80" s="28">
        <v>0.45999999999999996</v>
      </c>
      <c r="AD80" s="27">
        <v>0</v>
      </c>
      <c r="AE80" s="27">
        <f t="shared" si="22"/>
        <v>855.63000000000011</v>
      </c>
      <c r="AF80" s="28">
        <v>2.1300000000000003</v>
      </c>
      <c r="AG80" s="28">
        <v>0</v>
      </c>
      <c r="AH80" s="28">
        <v>0</v>
      </c>
      <c r="AI80" s="27">
        <f t="shared" si="23"/>
        <v>857.7600000000001</v>
      </c>
    </row>
    <row r="81" spans="1:35" s="14" customFormat="1" ht="18" hidden="1" customHeight="1" outlineLevel="2" x14ac:dyDescent="0.25">
      <c r="A81" s="31" t="s">
        <v>247</v>
      </c>
      <c r="B81" s="31" t="s">
        <v>248</v>
      </c>
      <c r="C81" s="32" t="s">
        <v>254</v>
      </c>
      <c r="D81" s="32" t="s">
        <v>74</v>
      </c>
      <c r="E81" s="24" t="s">
        <v>821</v>
      </c>
      <c r="F81" s="33" t="s">
        <v>255</v>
      </c>
      <c r="G81" s="33" t="s">
        <v>75</v>
      </c>
      <c r="H81" s="32" t="s">
        <v>251</v>
      </c>
      <c r="I81" s="32" t="s">
        <v>64</v>
      </c>
      <c r="J81" s="32" t="s">
        <v>257</v>
      </c>
      <c r="K81" s="34"/>
      <c r="L81" s="27">
        <v>163.47</v>
      </c>
      <c r="M81" s="35">
        <v>0.66</v>
      </c>
      <c r="N81" s="35">
        <v>0</v>
      </c>
      <c r="O81" s="29">
        <v>53.77</v>
      </c>
      <c r="P81" s="36">
        <v>219.48</v>
      </c>
      <c r="Q81" s="36">
        <v>0</v>
      </c>
      <c r="R81" s="36">
        <v>6.01</v>
      </c>
      <c r="S81" s="36">
        <v>220.23</v>
      </c>
      <c r="T81" s="28">
        <v>0.09</v>
      </c>
      <c r="U81" s="28">
        <v>0.44</v>
      </c>
      <c r="V81" s="27">
        <v>53.77</v>
      </c>
      <c r="W81" s="28">
        <v>0</v>
      </c>
      <c r="X81" s="28">
        <v>0</v>
      </c>
      <c r="Y81" s="28">
        <v>1.81</v>
      </c>
      <c r="Z81" s="28">
        <v>0</v>
      </c>
      <c r="AA81" s="28">
        <v>0</v>
      </c>
      <c r="AB81" s="28">
        <v>0</v>
      </c>
      <c r="AC81" s="28">
        <v>0</v>
      </c>
      <c r="AD81" s="27">
        <v>0</v>
      </c>
      <c r="AE81" s="27">
        <f t="shared" si="22"/>
        <v>719.73</v>
      </c>
      <c r="AF81" s="28">
        <v>1.81</v>
      </c>
      <c r="AG81" s="28">
        <v>0</v>
      </c>
      <c r="AH81" s="28">
        <v>0</v>
      </c>
      <c r="AI81" s="27">
        <f t="shared" si="23"/>
        <v>721.54</v>
      </c>
    </row>
    <row r="82" spans="1:35" s="14" customFormat="1" ht="18" hidden="1" customHeight="1" outlineLevel="2" x14ac:dyDescent="0.25">
      <c r="A82" s="31" t="s">
        <v>247</v>
      </c>
      <c r="B82" s="31" t="s">
        <v>248</v>
      </c>
      <c r="C82" s="32" t="s">
        <v>254</v>
      </c>
      <c r="D82" s="32" t="s">
        <v>106</v>
      </c>
      <c r="E82" s="24" t="s">
        <v>822</v>
      </c>
      <c r="F82" s="33" t="s">
        <v>255</v>
      </c>
      <c r="G82" s="33" t="s">
        <v>228</v>
      </c>
      <c r="H82" s="32" t="s">
        <v>251</v>
      </c>
      <c r="I82" s="32" t="s">
        <v>64</v>
      </c>
      <c r="J82" s="32" t="s">
        <v>258</v>
      </c>
      <c r="K82" s="34"/>
      <c r="L82" s="27">
        <v>0</v>
      </c>
      <c r="M82" s="35">
        <v>0</v>
      </c>
      <c r="N82" s="35">
        <v>0</v>
      </c>
      <c r="O82" s="29">
        <v>0</v>
      </c>
      <c r="P82" s="36">
        <v>0</v>
      </c>
      <c r="Q82" s="36">
        <v>0</v>
      </c>
      <c r="R82" s="36">
        <v>0</v>
      </c>
      <c r="S82" s="36">
        <v>0</v>
      </c>
      <c r="T82" s="28">
        <v>0</v>
      </c>
      <c r="U82" s="28">
        <v>0</v>
      </c>
      <c r="V82" s="27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7">
        <v>0</v>
      </c>
      <c r="AE82" s="27">
        <f t="shared" si="22"/>
        <v>0</v>
      </c>
      <c r="AF82" s="28">
        <v>0</v>
      </c>
      <c r="AG82" s="28">
        <v>0</v>
      </c>
      <c r="AH82" s="28">
        <v>0</v>
      </c>
      <c r="AI82" s="27">
        <f t="shared" si="23"/>
        <v>0</v>
      </c>
    </row>
    <row r="83" spans="1:35" s="14" customFormat="1" ht="18" hidden="1" customHeight="1" outlineLevel="2" x14ac:dyDescent="0.25">
      <c r="A83" s="31" t="s">
        <v>247</v>
      </c>
      <c r="B83" s="31" t="s">
        <v>248</v>
      </c>
      <c r="C83" s="32" t="s">
        <v>254</v>
      </c>
      <c r="D83" s="32" t="s">
        <v>147</v>
      </c>
      <c r="E83" s="24" t="s">
        <v>823</v>
      </c>
      <c r="F83" s="33" t="s">
        <v>255</v>
      </c>
      <c r="G83" s="33" t="s">
        <v>259</v>
      </c>
      <c r="H83" s="32" t="s">
        <v>251</v>
      </c>
      <c r="I83" s="32" t="s">
        <v>64</v>
      </c>
      <c r="J83" s="32" t="s">
        <v>260</v>
      </c>
      <c r="K83" s="34"/>
      <c r="L83" s="27">
        <v>1918.58</v>
      </c>
      <c r="M83" s="35">
        <v>161.9</v>
      </c>
      <c r="N83" s="35">
        <v>1.8900000000000001</v>
      </c>
      <c r="O83" s="29">
        <v>1639.98</v>
      </c>
      <c r="P83" s="36">
        <v>6308.48</v>
      </c>
      <c r="Q83" s="36">
        <v>4.37</v>
      </c>
      <c r="R83" s="36">
        <v>16.05</v>
      </c>
      <c r="S83" s="36">
        <v>5690.43</v>
      </c>
      <c r="T83" s="28">
        <v>40.24</v>
      </c>
      <c r="U83" s="28">
        <v>805.65</v>
      </c>
      <c r="V83" s="27">
        <v>690.27</v>
      </c>
      <c r="W83" s="28">
        <v>694.87</v>
      </c>
      <c r="X83" s="28">
        <v>4.37</v>
      </c>
      <c r="Y83" s="28">
        <v>32.020000000000003</v>
      </c>
      <c r="Z83" s="28">
        <v>1.8900000000000001</v>
      </c>
      <c r="AA83" s="28">
        <v>0</v>
      </c>
      <c r="AB83" s="28">
        <v>41.870000000000005</v>
      </c>
      <c r="AC83" s="28">
        <v>-10.049999999999999</v>
      </c>
      <c r="AD83" s="27">
        <v>0</v>
      </c>
      <c r="AE83" s="27">
        <f t="shared" si="22"/>
        <v>18042.809999999998</v>
      </c>
      <c r="AF83" s="28">
        <v>45.189999999999991</v>
      </c>
      <c r="AG83" s="28">
        <v>0</v>
      </c>
      <c r="AH83" s="28">
        <v>0</v>
      </c>
      <c r="AI83" s="27">
        <f t="shared" si="23"/>
        <v>18087.999999999996</v>
      </c>
    </row>
    <row r="84" spans="1:35" s="14" customFormat="1" ht="18" hidden="1" customHeight="1" outlineLevel="2" x14ac:dyDescent="0.25">
      <c r="A84" s="31" t="s">
        <v>247</v>
      </c>
      <c r="B84" s="31" t="s">
        <v>248</v>
      </c>
      <c r="C84" s="32" t="s">
        <v>254</v>
      </c>
      <c r="D84" s="32" t="s">
        <v>66</v>
      </c>
      <c r="E84" s="24" t="s">
        <v>824</v>
      </c>
      <c r="F84" s="33" t="s">
        <v>255</v>
      </c>
      <c r="G84" s="33" t="s">
        <v>77</v>
      </c>
      <c r="H84" s="32" t="s">
        <v>251</v>
      </c>
      <c r="I84" s="32" t="s">
        <v>64</v>
      </c>
      <c r="J84" s="32" t="s">
        <v>261</v>
      </c>
      <c r="K84" s="34"/>
      <c r="L84" s="27">
        <v>16664.809999999998</v>
      </c>
      <c r="M84" s="35">
        <v>5324.66</v>
      </c>
      <c r="N84" s="35">
        <v>22.76</v>
      </c>
      <c r="O84" s="29">
        <v>48876.729999999996</v>
      </c>
      <c r="P84" s="36">
        <v>16949.46</v>
      </c>
      <c r="Q84" s="36">
        <v>53.12</v>
      </c>
      <c r="R84" s="36">
        <v>40.409999999999997</v>
      </c>
      <c r="S84" s="36">
        <v>7776.27</v>
      </c>
      <c r="T84" s="28">
        <v>8233.89</v>
      </c>
      <c r="U84" s="28">
        <v>18235.219999999998</v>
      </c>
      <c r="V84" s="27">
        <v>48532.76</v>
      </c>
      <c r="W84" s="28">
        <v>28974.77</v>
      </c>
      <c r="X84" s="28">
        <v>53.12</v>
      </c>
      <c r="Y84" s="28">
        <v>41034.979999999996</v>
      </c>
      <c r="Z84" s="28">
        <v>22.76</v>
      </c>
      <c r="AA84" s="28">
        <v>0</v>
      </c>
      <c r="AB84" s="28">
        <v>5989</v>
      </c>
      <c r="AC84" s="28">
        <v>127.28999999999999</v>
      </c>
      <c r="AD84" s="27">
        <v>0</v>
      </c>
      <c r="AE84" s="27">
        <f t="shared" si="22"/>
        <v>246912.00999999998</v>
      </c>
      <c r="AF84" s="28">
        <v>622.52</v>
      </c>
      <c r="AG84" s="28">
        <v>1461.08</v>
      </c>
      <c r="AH84" s="28">
        <v>0</v>
      </c>
      <c r="AI84" s="27">
        <f t="shared" si="23"/>
        <v>248995.60999999996</v>
      </c>
    </row>
    <row r="85" spans="1:35" s="14" customFormat="1" ht="18" hidden="1" customHeight="1" outlineLevel="2" x14ac:dyDescent="0.25">
      <c r="A85" s="31" t="s">
        <v>247</v>
      </c>
      <c r="B85" s="31" t="s">
        <v>248</v>
      </c>
      <c r="C85" s="32" t="s">
        <v>254</v>
      </c>
      <c r="D85" s="32" t="s">
        <v>79</v>
      </c>
      <c r="E85" s="24" t="s">
        <v>825</v>
      </c>
      <c r="F85" s="33" t="s">
        <v>255</v>
      </c>
      <c r="G85" s="33" t="s">
        <v>239</v>
      </c>
      <c r="H85" s="32" t="s">
        <v>251</v>
      </c>
      <c r="I85" s="32" t="s">
        <v>64</v>
      </c>
      <c r="J85" s="32" t="s">
        <v>262</v>
      </c>
      <c r="K85" s="34"/>
      <c r="L85" s="27">
        <v>46706.67</v>
      </c>
      <c r="M85" s="35">
        <v>188.21</v>
      </c>
      <c r="N85" s="35">
        <v>0</v>
      </c>
      <c r="O85" s="29">
        <v>15360.48</v>
      </c>
      <c r="P85" s="36">
        <v>62709.15</v>
      </c>
      <c r="Q85" s="36">
        <v>0</v>
      </c>
      <c r="R85" s="36">
        <v>1399.45</v>
      </c>
      <c r="S85" s="36">
        <v>69674.84</v>
      </c>
      <c r="T85" s="28">
        <v>24.55</v>
      </c>
      <c r="U85" s="28">
        <v>124.19</v>
      </c>
      <c r="V85" s="27">
        <v>13589.949999999999</v>
      </c>
      <c r="W85" s="28">
        <v>0</v>
      </c>
      <c r="X85" s="28">
        <v>0</v>
      </c>
      <c r="Y85" s="28">
        <v>7143.34</v>
      </c>
      <c r="Z85" s="28">
        <v>0</v>
      </c>
      <c r="AA85" s="28">
        <v>0</v>
      </c>
      <c r="AB85" s="28">
        <v>0</v>
      </c>
      <c r="AC85" s="28">
        <v>7.9399999999999995</v>
      </c>
      <c r="AD85" s="27">
        <v>0</v>
      </c>
      <c r="AE85" s="27">
        <f t="shared" si="22"/>
        <v>216928.77</v>
      </c>
      <c r="AF85" s="28">
        <v>548.11999999999989</v>
      </c>
      <c r="AG85" s="28">
        <v>1770.53</v>
      </c>
      <c r="AH85" s="28">
        <v>0</v>
      </c>
      <c r="AI85" s="27">
        <f t="shared" si="23"/>
        <v>219247.41999999998</v>
      </c>
    </row>
    <row r="86" spans="1:35" s="14" customFormat="1" ht="18" hidden="1" customHeight="1" outlineLevel="2" x14ac:dyDescent="0.25">
      <c r="A86" s="31" t="s">
        <v>247</v>
      </c>
      <c r="B86" s="31" t="s">
        <v>248</v>
      </c>
      <c r="C86" s="32" t="s">
        <v>254</v>
      </c>
      <c r="D86" s="32" t="s">
        <v>112</v>
      </c>
      <c r="E86" s="24" t="s">
        <v>826</v>
      </c>
      <c r="F86" s="33" t="s">
        <v>255</v>
      </c>
      <c r="G86" s="33" t="s">
        <v>231</v>
      </c>
      <c r="H86" s="32" t="s">
        <v>251</v>
      </c>
      <c r="I86" s="32" t="s">
        <v>64</v>
      </c>
      <c r="J86" s="32" t="s">
        <v>263</v>
      </c>
      <c r="K86" s="34"/>
      <c r="L86" s="27">
        <v>0</v>
      </c>
      <c r="M86" s="35">
        <v>0</v>
      </c>
      <c r="N86" s="35">
        <v>0</v>
      </c>
      <c r="O86" s="29">
        <v>0</v>
      </c>
      <c r="P86" s="36">
        <v>0</v>
      </c>
      <c r="Q86" s="36">
        <v>0</v>
      </c>
      <c r="R86" s="36">
        <v>0</v>
      </c>
      <c r="S86" s="36">
        <v>0</v>
      </c>
      <c r="T86" s="28">
        <v>0</v>
      </c>
      <c r="U86" s="28">
        <v>0</v>
      </c>
      <c r="V86" s="27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7">
        <v>0</v>
      </c>
      <c r="AE86" s="27">
        <f t="shared" si="22"/>
        <v>0</v>
      </c>
      <c r="AF86" s="28">
        <v>0</v>
      </c>
      <c r="AG86" s="28">
        <v>0</v>
      </c>
      <c r="AH86" s="28">
        <v>0</v>
      </c>
      <c r="AI86" s="27">
        <f t="shared" si="23"/>
        <v>0</v>
      </c>
    </row>
    <row r="87" spans="1:35" s="14" customFormat="1" ht="18" hidden="1" customHeight="1" outlineLevel="2" x14ac:dyDescent="0.25">
      <c r="A87" s="31" t="s">
        <v>247</v>
      </c>
      <c r="B87" s="31" t="s">
        <v>248</v>
      </c>
      <c r="C87" s="32" t="s">
        <v>254</v>
      </c>
      <c r="D87" s="32" t="s">
        <v>155</v>
      </c>
      <c r="E87" s="24" t="s">
        <v>827</v>
      </c>
      <c r="F87" s="33" t="s">
        <v>255</v>
      </c>
      <c r="G87" s="33" t="s">
        <v>264</v>
      </c>
      <c r="H87" s="32" t="s">
        <v>251</v>
      </c>
      <c r="I87" s="32" t="s">
        <v>64</v>
      </c>
      <c r="J87" s="32" t="s">
        <v>265</v>
      </c>
      <c r="K87" s="34"/>
      <c r="L87" s="27">
        <v>214211.03999999998</v>
      </c>
      <c r="M87" s="35">
        <v>46258.32</v>
      </c>
      <c r="N87" s="35">
        <v>534.79999999999995</v>
      </c>
      <c r="O87" s="29">
        <v>468566.37</v>
      </c>
      <c r="P87" s="36">
        <v>244834.93</v>
      </c>
      <c r="Q87" s="36">
        <v>1247.8800000000001</v>
      </c>
      <c r="R87" s="36">
        <v>4585.1099999999997</v>
      </c>
      <c r="S87" s="36">
        <v>179831.58999999997</v>
      </c>
      <c r="T87" s="28">
        <v>11495.41</v>
      </c>
      <c r="U87" s="28">
        <v>230188.61</v>
      </c>
      <c r="V87" s="27">
        <v>182022.63</v>
      </c>
      <c r="W87" s="28">
        <v>198277.5</v>
      </c>
      <c r="X87" s="28">
        <v>1247.8800000000001</v>
      </c>
      <c r="Y87" s="28">
        <v>118597</v>
      </c>
      <c r="Z87" s="28">
        <v>534.79999999999995</v>
      </c>
      <c r="AA87" s="28">
        <v>0</v>
      </c>
      <c r="AB87" s="28">
        <v>11889.07</v>
      </c>
      <c r="AC87" s="28">
        <v>-3062.8199999999997</v>
      </c>
      <c r="AD87" s="27">
        <v>0</v>
      </c>
      <c r="AE87" s="27">
        <f t="shared" si="22"/>
        <v>1911260.1199999999</v>
      </c>
      <c r="AF87" s="28">
        <v>4828.66</v>
      </c>
      <c r="AG87" s="28">
        <v>15123.57</v>
      </c>
      <c r="AH87" s="28">
        <v>257.86</v>
      </c>
      <c r="AI87" s="27">
        <f t="shared" si="23"/>
        <v>1931470.21</v>
      </c>
    </row>
    <row r="88" spans="1:35" s="14" customFormat="1" ht="18" hidden="1" customHeight="1" outlineLevel="2" x14ac:dyDescent="0.25">
      <c r="A88" s="31" t="s">
        <v>247</v>
      </c>
      <c r="B88" s="31" t="s">
        <v>248</v>
      </c>
      <c r="C88" s="32" t="s">
        <v>266</v>
      </c>
      <c r="D88" s="32" t="s">
        <v>60</v>
      </c>
      <c r="E88" s="24" t="s">
        <v>828</v>
      </c>
      <c r="F88" s="33" t="s">
        <v>267</v>
      </c>
      <c r="G88" s="33" t="s">
        <v>62</v>
      </c>
      <c r="H88" s="32" t="s">
        <v>268</v>
      </c>
      <c r="I88" s="32" t="s">
        <v>64</v>
      </c>
      <c r="J88" s="32" t="s">
        <v>269</v>
      </c>
      <c r="K88" s="34"/>
      <c r="L88" s="27">
        <v>39665.14</v>
      </c>
      <c r="M88" s="35">
        <v>20786.66</v>
      </c>
      <c r="N88" s="35">
        <v>2539.7200000000003</v>
      </c>
      <c r="O88" s="29">
        <v>459938.93</v>
      </c>
      <c r="P88" s="36">
        <v>13058.68</v>
      </c>
      <c r="Q88" s="36">
        <v>5926.0199999999986</v>
      </c>
      <c r="R88" s="36">
        <v>2388.7200000000007</v>
      </c>
      <c r="S88" s="36">
        <v>26075.759999999998</v>
      </c>
      <c r="T88" s="28">
        <v>11681.690000000004</v>
      </c>
      <c r="U88" s="28">
        <v>112774.76000000001</v>
      </c>
      <c r="V88" s="27">
        <v>371900.32000000007</v>
      </c>
      <c r="W88" s="28">
        <v>9764.8799999999992</v>
      </c>
      <c r="X88" s="28">
        <v>5926.0199999999986</v>
      </c>
      <c r="Y88" s="28">
        <v>19438.879999999994</v>
      </c>
      <c r="Z88" s="28">
        <v>2539.7200000000003</v>
      </c>
      <c r="AA88" s="28">
        <v>0</v>
      </c>
      <c r="AB88" s="28">
        <v>12711.3</v>
      </c>
      <c r="AC88" s="28">
        <v>-2.3700000000000006</v>
      </c>
      <c r="AD88" s="27">
        <v>0</v>
      </c>
      <c r="AE88" s="27">
        <f t="shared" si="22"/>
        <v>1117114.8299999998</v>
      </c>
      <c r="AF88" s="28">
        <v>2799.87</v>
      </c>
      <c r="AG88" s="28">
        <v>0</v>
      </c>
      <c r="AH88" s="28">
        <v>33.700000000000003</v>
      </c>
      <c r="AI88" s="27">
        <f t="shared" si="23"/>
        <v>1119948.3999999999</v>
      </c>
    </row>
    <row r="89" spans="1:35" s="14" customFormat="1" ht="18" hidden="1" customHeight="1" outlineLevel="2" x14ac:dyDescent="0.25">
      <c r="A89" s="31" t="s">
        <v>247</v>
      </c>
      <c r="B89" s="31" t="s">
        <v>248</v>
      </c>
      <c r="C89" s="32" t="s">
        <v>266</v>
      </c>
      <c r="D89" s="32" t="s">
        <v>66</v>
      </c>
      <c r="E89" s="24" t="s">
        <v>829</v>
      </c>
      <c r="F89" s="33" t="s">
        <v>267</v>
      </c>
      <c r="G89" s="33" t="s">
        <v>67</v>
      </c>
      <c r="H89" s="32" t="s">
        <v>268</v>
      </c>
      <c r="I89" s="32" t="s">
        <v>64</v>
      </c>
      <c r="J89" s="32" t="s">
        <v>270</v>
      </c>
      <c r="K89" s="34"/>
      <c r="L89" s="27">
        <v>561446.16999999993</v>
      </c>
      <c r="M89" s="35">
        <v>278235.12000000005</v>
      </c>
      <c r="N89" s="35">
        <v>35525.210000000006</v>
      </c>
      <c r="O89" s="29">
        <v>6218272.9400000004</v>
      </c>
      <c r="P89" s="36">
        <v>260980.08</v>
      </c>
      <c r="Q89" s="36">
        <v>82892.150000000009</v>
      </c>
      <c r="R89" s="36">
        <v>31703.899999999998</v>
      </c>
      <c r="S89" s="36">
        <v>580503.87</v>
      </c>
      <c r="T89" s="28">
        <v>152241.92999999996</v>
      </c>
      <c r="U89" s="28">
        <v>1430358.78</v>
      </c>
      <c r="V89" s="27">
        <v>4992021.3</v>
      </c>
      <c r="W89" s="28">
        <v>91948.26</v>
      </c>
      <c r="X89" s="28">
        <v>82892.150000000009</v>
      </c>
      <c r="Y89" s="28">
        <v>479649.78000000009</v>
      </c>
      <c r="Z89" s="28">
        <v>35525.200000000004</v>
      </c>
      <c r="AA89" s="28">
        <v>0</v>
      </c>
      <c r="AB89" s="28">
        <v>132099.39999999997</v>
      </c>
      <c r="AC89" s="28">
        <v>-55.05</v>
      </c>
      <c r="AD89" s="27">
        <v>0</v>
      </c>
      <c r="AE89" s="27">
        <f t="shared" si="22"/>
        <v>15446241.189999998</v>
      </c>
      <c r="AF89" s="28">
        <v>39025.930000000008</v>
      </c>
      <c r="AG89" s="28">
        <v>124398.27</v>
      </c>
      <c r="AH89" s="28">
        <v>670.79</v>
      </c>
      <c r="AI89" s="27">
        <f t="shared" si="23"/>
        <v>15610336.179999996</v>
      </c>
    </row>
    <row r="90" spans="1:35" s="14" customFormat="1" ht="18" hidden="1" customHeight="1" outlineLevel="2" x14ac:dyDescent="0.25">
      <c r="A90" s="31" t="s">
        <v>247</v>
      </c>
      <c r="B90" s="31" t="s">
        <v>248</v>
      </c>
      <c r="C90" s="32" t="s">
        <v>271</v>
      </c>
      <c r="D90" s="32" t="s">
        <v>60</v>
      </c>
      <c r="E90" s="24" t="s">
        <v>830</v>
      </c>
      <c r="F90" s="33" t="s">
        <v>272</v>
      </c>
      <c r="G90" s="33" t="s">
        <v>62</v>
      </c>
      <c r="H90" s="32" t="s">
        <v>273</v>
      </c>
      <c r="I90" s="32" t="s">
        <v>64</v>
      </c>
      <c r="J90" s="32" t="s">
        <v>274</v>
      </c>
      <c r="K90" s="34"/>
      <c r="L90" s="27">
        <v>128349.66000000002</v>
      </c>
      <c r="M90" s="35">
        <v>51225.729999999996</v>
      </c>
      <c r="N90" s="35">
        <v>1779.91</v>
      </c>
      <c r="O90" s="29">
        <v>687889.51000000013</v>
      </c>
      <c r="P90" s="36">
        <v>48101.18</v>
      </c>
      <c r="Q90" s="36">
        <v>4153.1100000000006</v>
      </c>
      <c r="R90" s="36">
        <v>10955.279999999999</v>
      </c>
      <c r="S90" s="36">
        <v>69381.05</v>
      </c>
      <c r="T90" s="28">
        <v>38841.119999999995</v>
      </c>
      <c r="U90" s="28">
        <v>187954.75</v>
      </c>
      <c r="V90" s="27">
        <v>554901.17000000004</v>
      </c>
      <c r="W90" s="28">
        <v>29710.950000000004</v>
      </c>
      <c r="X90" s="28">
        <v>4153.1100000000006</v>
      </c>
      <c r="Y90" s="28">
        <v>45223.179999999986</v>
      </c>
      <c r="Z90" s="28">
        <v>1779.8999999999999</v>
      </c>
      <c r="AA90" s="28">
        <v>19.25</v>
      </c>
      <c r="AB90" s="28">
        <v>31340.079999999994</v>
      </c>
      <c r="AC90" s="28">
        <v>75.330000000000027</v>
      </c>
      <c r="AD90" s="27">
        <v>0</v>
      </c>
      <c r="AE90" s="27">
        <f t="shared" si="22"/>
        <v>1895834.2700000003</v>
      </c>
      <c r="AF90" s="28">
        <v>4754.0999999999995</v>
      </c>
      <c r="AG90" s="28">
        <v>0</v>
      </c>
      <c r="AH90" s="28">
        <v>1039.76</v>
      </c>
      <c r="AI90" s="27">
        <f t="shared" si="23"/>
        <v>1901628.1300000004</v>
      </c>
    </row>
    <row r="91" spans="1:35" s="14" customFormat="1" ht="18" hidden="1" customHeight="1" outlineLevel="2" x14ac:dyDescent="0.25">
      <c r="A91" s="31" t="s">
        <v>247</v>
      </c>
      <c r="B91" s="31" t="s">
        <v>248</v>
      </c>
      <c r="C91" s="32" t="s">
        <v>271</v>
      </c>
      <c r="D91" s="32" t="s">
        <v>66</v>
      </c>
      <c r="E91" s="24" t="s">
        <v>831</v>
      </c>
      <c r="F91" s="33" t="s">
        <v>272</v>
      </c>
      <c r="G91" s="33" t="s">
        <v>67</v>
      </c>
      <c r="H91" s="32" t="s">
        <v>273</v>
      </c>
      <c r="I91" s="32" t="s">
        <v>64</v>
      </c>
      <c r="J91" s="32" t="s">
        <v>275</v>
      </c>
      <c r="K91" s="34"/>
      <c r="L91" s="27">
        <v>4057537.0999999996</v>
      </c>
      <c r="M91" s="35">
        <v>1459212.6</v>
      </c>
      <c r="N91" s="35">
        <v>84350.42</v>
      </c>
      <c r="O91" s="29">
        <v>22672785.719999995</v>
      </c>
      <c r="P91" s="36">
        <v>1674288.1300000001</v>
      </c>
      <c r="Q91" s="36">
        <v>196817.65</v>
      </c>
      <c r="R91" s="36">
        <v>250162.14</v>
      </c>
      <c r="S91" s="36">
        <v>2382458.1699999995</v>
      </c>
      <c r="T91" s="28">
        <v>1072709.07</v>
      </c>
      <c r="U91" s="28">
        <v>5819773.4499999965</v>
      </c>
      <c r="V91" s="27">
        <v>18331083.390000015</v>
      </c>
      <c r="W91" s="28">
        <v>1291342.3400000001</v>
      </c>
      <c r="X91" s="28">
        <v>196817.65</v>
      </c>
      <c r="Y91" s="28">
        <v>1832112.4600000002</v>
      </c>
      <c r="Z91" s="28">
        <v>84350.400000000009</v>
      </c>
      <c r="AA91" s="28">
        <v>5499.75</v>
      </c>
      <c r="AB91" s="28">
        <v>790261.27000000014</v>
      </c>
      <c r="AC91" s="28">
        <v>-568.47000000000014</v>
      </c>
      <c r="AD91" s="27">
        <v>0</v>
      </c>
      <c r="AE91" s="27">
        <f t="shared" si="22"/>
        <v>62200993.24000001</v>
      </c>
      <c r="AF91" s="28">
        <v>157350.16999999998</v>
      </c>
      <c r="AG91" s="28">
        <v>491902.76</v>
      </c>
      <c r="AH91" s="28">
        <v>90510.47</v>
      </c>
      <c r="AI91" s="27">
        <f t="shared" si="23"/>
        <v>62940756.640000008</v>
      </c>
    </row>
    <row r="92" spans="1:35" s="14" customFormat="1" ht="18" hidden="1" customHeight="1" outlineLevel="2" x14ac:dyDescent="0.25">
      <c r="A92" s="31" t="s">
        <v>247</v>
      </c>
      <c r="B92" s="31" t="s">
        <v>248</v>
      </c>
      <c r="C92" s="32" t="s">
        <v>276</v>
      </c>
      <c r="D92" s="32" t="s">
        <v>60</v>
      </c>
      <c r="E92" s="24" t="s">
        <v>832</v>
      </c>
      <c r="F92" s="33" t="s">
        <v>277</v>
      </c>
      <c r="G92" s="33" t="s">
        <v>71</v>
      </c>
      <c r="H92" s="32" t="s">
        <v>278</v>
      </c>
      <c r="I92" s="32" t="s">
        <v>64</v>
      </c>
      <c r="J92" s="32" t="s">
        <v>279</v>
      </c>
      <c r="K92" s="34"/>
      <c r="L92" s="27">
        <v>1842.02</v>
      </c>
      <c r="M92" s="35">
        <v>1162.3800000000001</v>
      </c>
      <c r="N92" s="35">
        <v>0</v>
      </c>
      <c r="O92" s="29">
        <v>2159.85</v>
      </c>
      <c r="P92" s="36">
        <v>904.45</v>
      </c>
      <c r="Q92" s="36">
        <v>0</v>
      </c>
      <c r="R92" s="36">
        <v>0</v>
      </c>
      <c r="S92" s="36">
        <v>107.06</v>
      </c>
      <c r="T92" s="28">
        <v>0</v>
      </c>
      <c r="U92" s="28">
        <v>753.23</v>
      </c>
      <c r="V92" s="27">
        <v>1533.25</v>
      </c>
      <c r="W92" s="28">
        <v>572.13</v>
      </c>
      <c r="X92" s="28">
        <v>0</v>
      </c>
      <c r="Y92" s="28">
        <v>74.209999999999994</v>
      </c>
      <c r="Z92" s="28">
        <v>0</v>
      </c>
      <c r="AA92" s="28">
        <v>0</v>
      </c>
      <c r="AB92" s="28">
        <v>277.23</v>
      </c>
      <c r="AC92" s="28">
        <v>0.04</v>
      </c>
      <c r="AD92" s="27">
        <v>0</v>
      </c>
      <c r="AE92" s="27">
        <f t="shared" si="22"/>
        <v>9385.8499999999985</v>
      </c>
      <c r="AF92" s="28">
        <v>23.569999999999997</v>
      </c>
      <c r="AG92" s="28">
        <v>0</v>
      </c>
      <c r="AH92" s="28">
        <v>10.11</v>
      </c>
      <c r="AI92" s="27">
        <f t="shared" si="23"/>
        <v>9419.5299999999988</v>
      </c>
    </row>
    <row r="93" spans="1:35" s="14" customFormat="1" ht="18" hidden="1" customHeight="1" outlineLevel="2" x14ac:dyDescent="0.25">
      <c r="A93" s="31" t="s">
        <v>247</v>
      </c>
      <c r="B93" s="31" t="s">
        <v>248</v>
      </c>
      <c r="C93" s="32" t="s">
        <v>276</v>
      </c>
      <c r="D93" s="32" t="s">
        <v>74</v>
      </c>
      <c r="E93" s="24" t="s">
        <v>833</v>
      </c>
      <c r="F93" s="33" t="s">
        <v>277</v>
      </c>
      <c r="G93" s="33" t="s">
        <v>280</v>
      </c>
      <c r="H93" s="32" t="s">
        <v>278</v>
      </c>
      <c r="I93" s="32" t="s">
        <v>64</v>
      </c>
      <c r="J93" s="32" t="s">
        <v>281</v>
      </c>
      <c r="K93" s="34"/>
      <c r="L93" s="27">
        <v>1878.0100000000002</v>
      </c>
      <c r="M93" s="35">
        <v>1336.1799999999998</v>
      </c>
      <c r="N93" s="35">
        <v>0</v>
      </c>
      <c r="O93" s="29">
        <v>1649.75</v>
      </c>
      <c r="P93" s="36">
        <v>1282.95</v>
      </c>
      <c r="Q93" s="36">
        <v>0</v>
      </c>
      <c r="R93" s="36">
        <v>0</v>
      </c>
      <c r="S93" s="36">
        <v>447.32000000000005</v>
      </c>
      <c r="T93" s="28">
        <v>124.32</v>
      </c>
      <c r="U93" s="28">
        <v>334.96</v>
      </c>
      <c r="V93" s="27">
        <v>1919.18</v>
      </c>
      <c r="W93" s="28">
        <v>456.36</v>
      </c>
      <c r="X93" s="28">
        <v>0</v>
      </c>
      <c r="Y93" s="28">
        <v>133.29999999999998</v>
      </c>
      <c r="Z93" s="28">
        <v>0</v>
      </c>
      <c r="AA93" s="28">
        <v>0</v>
      </c>
      <c r="AB93" s="28">
        <v>711.29</v>
      </c>
      <c r="AC93" s="28">
        <v>-0.01</v>
      </c>
      <c r="AD93" s="27">
        <v>0</v>
      </c>
      <c r="AE93" s="27">
        <f t="shared" si="22"/>
        <v>10273.609999999999</v>
      </c>
      <c r="AF93" s="28">
        <v>25.740000000000002</v>
      </c>
      <c r="AG93" s="28">
        <v>0</v>
      </c>
      <c r="AH93" s="28">
        <v>0</v>
      </c>
      <c r="AI93" s="27">
        <f t="shared" si="23"/>
        <v>10299.349999999999</v>
      </c>
    </row>
    <row r="94" spans="1:35" s="14" customFormat="1" ht="18" hidden="1" customHeight="1" outlineLevel="2" x14ac:dyDescent="0.25">
      <c r="A94" s="31" t="s">
        <v>247</v>
      </c>
      <c r="B94" s="31" t="s">
        <v>248</v>
      </c>
      <c r="C94" s="32" t="s">
        <v>276</v>
      </c>
      <c r="D94" s="32" t="s">
        <v>106</v>
      </c>
      <c r="E94" s="24" t="s">
        <v>834</v>
      </c>
      <c r="F94" s="33" t="s">
        <v>277</v>
      </c>
      <c r="G94" s="33" t="s">
        <v>282</v>
      </c>
      <c r="H94" s="32" t="s">
        <v>278</v>
      </c>
      <c r="I94" s="32" t="s">
        <v>64</v>
      </c>
      <c r="J94" s="32" t="s">
        <v>283</v>
      </c>
      <c r="K94" s="34"/>
      <c r="L94" s="27">
        <v>2157.34</v>
      </c>
      <c r="M94" s="35">
        <v>1484.12</v>
      </c>
      <c r="N94" s="35">
        <v>0</v>
      </c>
      <c r="O94" s="29">
        <v>2725.03</v>
      </c>
      <c r="P94" s="36">
        <v>824.11</v>
      </c>
      <c r="Q94" s="36">
        <v>0</v>
      </c>
      <c r="R94" s="36">
        <v>57.64</v>
      </c>
      <c r="S94" s="36">
        <v>157.63999999999999</v>
      </c>
      <c r="T94" s="28">
        <v>48.339999999999996</v>
      </c>
      <c r="U94" s="28">
        <v>502.04</v>
      </c>
      <c r="V94" s="27">
        <v>3364.5699999999993</v>
      </c>
      <c r="W94" s="28">
        <v>431.44</v>
      </c>
      <c r="X94" s="28">
        <v>0</v>
      </c>
      <c r="Y94" s="28">
        <v>18.13</v>
      </c>
      <c r="Z94" s="28">
        <v>0</v>
      </c>
      <c r="AA94" s="28">
        <v>0</v>
      </c>
      <c r="AB94" s="28">
        <v>232.17</v>
      </c>
      <c r="AC94" s="28">
        <v>2.71</v>
      </c>
      <c r="AD94" s="27">
        <v>0</v>
      </c>
      <c r="AE94" s="27">
        <f t="shared" si="22"/>
        <v>12005.279999999999</v>
      </c>
      <c r="AF94" s="28">
        <v>29.87</v>
      </c>
      <c r="AG94" s="28">
        <v>0</v>
      </c>
      <c r="AH94" s="28">
        <v>62.25</v>
      </c>
      <c r="AI94" s="27">
        <f t="shared" si="23"/>
        <v>12097.4</v>
      </c>
    </row>
    <row r="95" spans="1:35" s="14" customFormat="1" ht="18" hidden="1" customHeight="1" outlineLevel="2" x14ac:dyDescent="0.25">
      <c r="A95" s="31" t="s">
        <v>247</v>
      </c>
      <c r="B95" s="31" t="s">
        <v>248</v>
      </c>
      <c r="C95" s="32" t="s">
        <v>276</v>
      </c>
      <c r="D95" s="32" t="s">
        <v>147</v>
      </c>
      <c r="E95" s="24" t="s">
        <v>835</v>
      </c>
      <c r="F95" s="33" t="s">
        <v>277</v>
      </c>
      <c r="G95" s="33" t="s">
        <v>284</v>
      </c>
      <c r="H95" s="32" t="s">
        <v>278</v>
      </c>
      <c r="I95" s="32" t="s">
        <v>64</v>
      </c>
      <c r="J95" s="32" t="s">
        <v>285</v>
      </c>
      <c r="K95" s="34"/>
      <c r="L95" s="27">
        <v>1146.32</v>
      </c>
      <c r="M95" s="35">
        <v>96.15</v>
      </c>
      <c r="N95" s="35">
        <v>0.23</v>
      </c>
      <c r="O95" s="29">
        <v>3439.28</v>
      </c>
      <c r="P95" s="36">
        <v>532.93000000000006</v>
      </c>
      <c r="Q95" s="36">
        <v>0.54</v>
      </c>
      <c r="R95" s="36">
        <v>3.0700000000000003</v>
      </c>
      <c r="S95" s="36">
        <v>204.37</v>
      </c>
      <c r="T95" s="28">
        <v>66.97</v>
      </c>
      <c r="U95" s="28">
        <v>365.12000000000012</v>
      </c>
      <c r="V95" s="27">
        <v>2923.93</v>
      </c>
      <c r="W95" s="28">
        <v>125.93</v>
      </c>
      <c r="X95" s="28">
        <v>0.54</v>
      </c>
      <c r="Y95" s="28">
        <v>78.84</v>
      </c>
      <c r="Z95" s="28">
        <v>0.23</v>
      </c>
      <c r="AA95" s="28">
        <v>0</v>
      </c>
      <c r="AB95" s="28">
        <v>45.260000000000005</v>
      </c>
      <c r="AC95" s="28">
        <v>3.3200000000000003</v>
      </c>
      <c r="AD95" s="27">
        <v>0</v>
      </c>
      <c r="AE95" s="27">
        <f t="shared" si="22"/>
        <v>9033.0300000000007</v>
      </c>
      <c r="AF95" s="28">
        <v>22.69</v>
      </c>
      <c r="AG95" s="28">
        <v>0</v>
      </c>
      <c r="AH95" s="28">
        <v>27.13</v>
      </c>
      <c r="AI95" s="27">
        <f t="shared" si="23"/>
        <v>9082.85</v>
      </c>
    </row>
    <row r="96" spans="1:35" s="14" customFormat="1" ht="18" hidden="1" customHeight="1" outlineLevel="2" x14ac:dyDescent="0.25">
      <c r="A96" s="31" t="s">
        <v>247</v>
      </c>
      <c r="B96" s="31" t="s">
        <v>248</v>
      </c>
      <c r="C96" s="32" t="s">
        <v>276</v>
      </c>
      <c r="D96" s="32" t="s">
        <v>169</v>
      </c>
      <c r="E96" s="24" t="s">
        <v>836</v>
      </c>
      <c r="F96" s="33" t="s">
        <v>277</v>
      </c>
      <c r="G96" s="33" t="s">
        <v>286</v>
      </c>
      <c r="H96" s="32" t="s">
        <v>278</v>
      </c>
      <c r="I96" s="32" t="s">
        <v>64</v>
      </c>
      <c r="J96" s="32" t="s">
        <v>287</v>
      </c>
      <c r="K96" s="34"/>
      <c r="L96" s="27">
        <v>3440.7299999999996</v>
      </c>
      <c r="M96" s="35">
        <v>542.15</v>
      </c>
      <c r="N96" s="35">
        <v>0</v>
      </c>
      <c r="O96" s="29">
        <v>4910.58</v>
      </c>
      <c r="P96" s="36">
        <v>2541.41</v>
      </c>
      <c r="Q96" s="36">
        <v>0</v>
      </c>
      <c r="R96" s="36">
        <v>168.25</v>
      </c>
      <c r="S96" s="36">
        <v>262.59000000000003</v>
      </c>
      <c r="T96" s="28">
        <v>144.51</v>
      </c>
      <c r="U96" s="28">
        <v>999.91000000000008</v>
      </c>
      <c r="V96" s="27">
        <v>5492.15</v>
      </c>
      <c r="W96" s="28">
        <v>1160.7199999999998</v>
      </c>
      <c r="X96" s="28">
        <v>0</v>
      </c>
      <c r="Y96" s="28">
        <v>24.4</v>
      </c>
      <c r="Z96" s="28">
        <v>0</v>
      </c>
      <c r="AA96" s="28">
        <v>0</v>
      </c>
      <c r="AB96" s="28">
        <v>215.06</v>
      </c>
      <c r="AC96" s="28">
        <v>-11.139999999999999</v>
      </c>
      <c r="AD96" s="27">
        <v>0</v>
      </c>
      <c r="AE96" s="27">
        <f t="shared" si="22"/>
        <v>19891.320000000003</v>
      </c>
      <c r="AF96" s="28">
        <v>49.849999999999994</v>
      </c>
      <c r="AG96" s="28">
        <v>0</v>
      </c>
      <c r="AH96" s="28">
        <v>0.01</v>
      </c>
      <c r="AI96" s="27">
        <f t="shared" si="23"/>
        <v>19941.18</v>
      </c>
    </row>
    <row r="97" spans="1:35" s="14" customFormat="1" ht="18" hidden="1" customHeight="1" outlineLevel="2" x14ac:dyDescent="0.25">
      <c r="A97" s="31" t="s">
        <v>247</v>
      </c>
      <c r="B97" s="31" t="s">
        <v>248</v>
      </c>
      <c r="C97" s="32" t="s">
        <v>276</v>
      </c>
      <c r="D97" s="32" t="s">
        <v>172</v>
      </c>
      <c r="E97" s="24" t="s">
        <v>837</v>
      </c>
      <c r="F97" s="33" t="s">
        <v>277</v>
      </c>
      <c r="G97" s="33" t="s">
        <v>288</v>
      </c>
      <c r="H97" s="32" t="s">
        <v>278</v>
      </c>
      <c r="I97" s="32" t="s">
        <v>64</v>
      </c>
      <c r="J97" s="32" t="s">
        <v>289</v>
      </c>
      <c r="K97" s="34"/>
      <c r="L97" s="27">
        <v>195.37</v>
      </c>
      <c r="M97" s="35">
        <v>0</v>
      </c>
      <c r="N97" s="35">
        <v>0</v>
      </c>
      <c r="O97" s="29">
        <v>13.82</v>
      </c>
      <c r="P97" s="36">
        <v>226.43</v>
      </c>
      <c r="Q97" s="36">
        <v>0</v>
      </c>
      <c r="R97" s="36">
        <v>0</v>
      </c>
      <c r="S97" s="36">
        <v>0</v>
      </c>
      <c r="T97" s="28">
        <v>0</v>
      </c>
      <c r="U97" s="28">
        <v>178.63</v>
      </c>
      <c r="V97" s="27">
        <v>28.99</v>
      </c>
      <c r="W97" s="28">
        <v>48.55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28">
        <v>-0.02</v>
      </c>
      <c r="AD97" s="27">
        <v>0</v>
      </c>
      <c r="AE97" s="27">
        <f t="shared" si="22"/>
        <v>691.77</v>
      </c>
      <c r="AF97" s="28">
        <v>1.74</v>
      </c>
      <c r="AG97" s="28">
        <v>0</v>
      </c>
      <c r="AH97" s="28">
        <v>0</v>
      </c>
      <c r="AI97" s="27">
        <f t="shared" si="23"/>
        <v>693.51</v>
      </c>
    </row>
    <row r="98" spans="1:35" s="14" customFormat="1" ht="18" hidden="1" customHeight="1" outlineLevel="2" x14ac:dyDescent="0.25">
      <c r="A98" s="31" t="s">
        <v>247</v>
      </c>
      <c r="B98" s="31" t="s">
        <v>248</v>
      </c>
      <c r="C98" s="32" t="s">
        <v>276</v>
      </c>
      <c r="D98" s="32" t="s">
        <v>175</v>
      </c>
      <c r="E98" s="24" t="s">
        <v>838</v>
      </c>
      <c r="F98" s="33" t="s">
        <v>277</v>
      </c>
      <c r="G98" s="33" t="s">
        <v>290</v>
      </c>
      <c r="H98" s="32" t="s">
        <v>278</v>
      </c>
      <c r="I98" s="32" t="s">
        <v>64</v>
      </c>
      <c r="J98" s="32" t="s">
        <v>291</v>
      </c>
      <c r="K98" s="34"/>
      <c r="L98" s="27">
        <v>35118.899999999994</v>
      </c>
      <c r="M98" s="35">
        <v>2775.24</v>
      </c>
      <c r="N98" s="35">
        <v>0</v>
      </c>
      <c r="O98" s="29">
        <v>0</v>
      </c>
      <c r="P98" s="36">
        <v>-690.68</v>
      </c>
      <c r="Q98" s="36">
        <v>0</v>
      </c>
      <c r="R98" s="36">
        <v>-4633.78</v>
      </c>
      <c r="S98" s="36">
        <v>2839.4599999999996</v>
      </c>
      <c r="T98" s="28">
        <v>70176.62</v>
      </c>
      <c r="U98" s="28">
        <v>-7410.4100000000008</v>
      </c>
      <c r="V98" s="27">
        <v>32691.460000000003</v>
      </c>
      <c r="W98" s="28">
        <v>-1361.52</v>
      </c>
      <c r="X98" s="28">
        <v>0</v>
      </c>
      <c r="Y98" s="28">
        <v>1317.52</v>
      </c>
      <c r="Z98" s="28">
        <v>0</v>
      </c>
      <c r="AA98" s="28">
        <v>0</v>
      </c>
      <c r="AB98" s="28">
        <v>18082.400000000001</v>
      </c>
      <c r="AC98" s="28">
        <v>-0.02</v>
      </c>
      <c r="AD98" s="27">
        <v>0</v>
      </c>
      <c r="AE98" s="27">
        <f t="shared" si="22"/>
        <v>148905.19</v>
      </c>
      <c r="AF98" s="28">
        <v>67.2</v>
      </c>
      <c r="AG98" s="28">
        <v>0</v>
      </c>
      <c r="AH98" s="28">
        <v>2466.2399999999998</v>
      </c>
      <c r="AI98" s="27">
        <f t="shared" si="23"/>
        <v>151438.63</v>
      </c>
    </row>
    <row r="99" spans="1:35" s="14" customFormat="1" ht="18" hidden="1" customHeight="1" outlineLevel="2" x14ac:dyDescent="0.25">
      <c r="A99" s="31" t="s">
        <v>247</v>
      </c>
      <c r="B99" s="31" t="s">
        <v>248</v>
      </c>
      <c r="C99" s="32" t="s">
        <v>276</v>
      </c>
      <c r="D99" s="32" t="s">
        <v>66</v>
      </c>
      <c r="E99" s="24" t="s">
        <v>839</v>
      </c>
      <c r="F99" s="33" t="s">
        <v>277</v>
      </c>
      <c r="G99" s="33" t="s">
        <v>77</v>
      </c>
      <c r="H99" s="32" t="s">
        <v>278</v>
      </c>
      <c r="I99" s="32" t="s">
        <v>64</v>
      </c>
      <c r="J99" s="32" t="s">
        <v>292</v>
      </c>
      <c r="K99" s="34"/>
      <c r="L99" s="27">
        <v>526289.46000000008</v>
      </c>
      <c r="M99" s="35">
        <v>332109.65000000002</v>
      </c>
      <c r="N99" s="35">
        <v>0</v>
      </c>
      <c r="O99" s="29">
        <v>616931.78</v>
      </c>
      <c r="P99" s="36">
        <v>258416.47</v>
      </c>
      <c r="Q99" s="36">
        <v>0</v>
      </c>
      <c r="R99" s="36">
        <v>0</v>
      </c>
      <c r="S99" s="36">
        <v>126110.77999999998</v>
      </c>
      <c r="T99" s="28">
        <v>0</v>
      </c>
      <c r="U99" s="28">
        <v>215208.11</v>
      </c>
      <c r="V99" s="27">
        <v>416305.77999999997</v>
      </c>
      <c r="W99" s="28">
        <v>166354.66</v>
      </c>
      <c r="X99" s="28">
        <v>0</v>
      </c>
      <c r="Y99" s="28">
        <v>114984.89</v>
      </c>
      <c r="Z99" s="28">
        <v>0</v>
      </c>
      <c r="AA99" s="28">
        <v>0</v>
      </c>
      <c r="AB99" s="28">
        <v>79205.26999999999</v>
      </c>
      <c r="AC99" s="28">
        <v>17.320000000000004</v>
      </c>
      <c r="AD99" s="27">
        <v>0</v>
      </c>
      <c r="AE99" s="27">
        <f t="shared" si="22"/>
        <v>2851934.17</v>
      </c>
      <c r="AF99" s="28">
        <v>7202.24</v>
      </c>
      <c r="AG99" s="28">
        <v>21762.82</v>
      </c>
      <c r="AH99" s="28">
        <v>0</v>
      </c>
      <c r="AI99" s="27">
        <f t="shared" si="23"/>
        <v>2880899.23</v>
      </c>
    </row>
    <row r="100" spans="1:35" s="14" customFormat="1" ht="18" hidden="1" customHeight="1" outlineLevel="2" x14ac:dyDescent="0.25">
      <c r="A100" s="31" t="s">
        <v>247</v>
      </c>
      <c r="B100" s="31" t="s">
        <v>248</v>
      </c>
      <c r="C100" s="32" t="s">
        <v>276</v>
      </c>
      <c r="D100" s="32" t="s">
        <v>79</v>
      </c>
      <c r="E100" s="24" t="s">
        <v>840</v>
      </c>
      <c r="F100" s="33" t="s">
        <v>277</v>
      </c>
      <c r="G100" s="33" t="s">
        <v>293</v>
      </c>
      <c r="H100" s="32" t="s">
        <v>278</v>
      </c>
      <c r="I100" s="32" t="s">
        <v>64</v>
      </c>
      <c r="J100" s="32" t="s">
        <v>294</v>
      </c>
      <c r="K100" s="34"/>
      <c r="L100" s="27">
        <v>536575.64</v>
      </c>
      <c r="M100" s="35">
        <v>381763.48</v>
      </c>
      <c r="N100" s="35">
        <v>0</v>
      </c>
      <c r="O100" s="29">
        <v>471355.57</v>
      </c>
      <c r="P100" s="36">
        <v>366561.55</v>
      </c>
      <c r="Q100" s="36">
        <v>0</v>
      </c>
      <c r="R100" s="36">
        <v>0</v>
      </c>
      <c r="S100" s="36">
        <v>226730.38</v>
      </c>
      <c r="T100" s="28">
        <v>35785.630000000005</v>
      </c>
      <c r="U100" s="28">
        <v>95700.1</v>
      </c>
      <c r="V100" s="27">
        <v>522557.66</v>
      </c>
      <c r="W100" s="28">
        <v>130386.83</v>
      </c>
      <c r="X100" s="28">
        <v>0</v>
      </c>
      <c r="Y100" s="28">
        <v>135213.37</v>
      </c>
      <c r="Z100" s="28">
        <v>0</v>
      </c>
      <c r="AA100" s="28">
        <v>0</v>
      </c>
      <c r="AB100" s="28">
        <v>203223.30000000002</v>
      </c>
      <c r="AC100" s="28">
        <v>-0.02</v>
      </c>
      <c r="AD100" s="27">
        <v>0</v>
      </c>
      <c r="AE100" s="27">
        <f t="shared" si="22"/>
        <v>3105853.49</v>
      </c>
      <c r="AF100" s="28">
        <v>7848.7200000000012</v>
      </c>
      <c r="AG100" s="28">
        <v>25780.42</v>
      </c>
      <c r="AH100" s="28">
        <v>0</v>
      </c>
      <c r="AI100" s="27">
        <f t="shared" si="23"/>
        <v>3139482.6300000004</v>
      </c>
    </row>
    <row r="101" spans="1:35" s="14" customFormat="1" ht="18" hidden="1" customHeight="1" outlineLevel="2" x14ac:dyDescent="0.25">
      <c r="A101" s="31" t="s">
        <v>247</v>
      </c>
      <c r="B101" s="31" t="s">
        <v>248</v>
      </c>
      <c r="C101" s="32" t="s">
        <v>276</v>
      </c>
      <c r="D101" s="32" t="s">
        <v>112</v>
      </c>
      <c r="E101" s="24" t="s">
        <v>841</v>
      </c>
      <c r="F101" s="33" t="s">
        <v>277</v>
      </c>
      <c r="G101" s="33" t="s">
        <v>295</v>
      </c>
      <c r="H101" s="32" t="s">
        <v>278</v>
      </c>
      <c r="I101" s="32" t="s">
        <v>64</v>
      </c>
      <c r="J101" s="32" t="s">
        <v>296</v>
      </c>
      <c r="K101" s="34"/>
      <c r="L101" s="27">
        <v>616387.15</v>
      </c>
      <c r="M101" s="35">
        <v>424035.03</v>
      </c>
      <c r="N101" s="35">
        <v>0</v>
      </c>
      <c r="O101" s="29">
        <v>778581.87</v>
      </c>
      <c r="P101" s="36">
        <v>235460.38</v>
      </c>
      <c r="Q101" s="36">
        <v>0</v>
      </c>
      <c r="R101" s="36">
        <v>16469.02</v>
      </c>
      <c r="S101" s="36">
        <v>133029.51</v>
      </c>
      <c r="T101" s="28">
        <v>13821.7</v>
      </c>
      <c r="U101" s="28">
        <v>143439.87</v>
      </c>
      <c r="V101" s="27">
        <v>928449.92999999993</v>
      </c>
      <c r="W101" s="28">
        <v>110330.73000000001</v>
      </c>
      <c r="X101" s="28">
        <v>0</v>
      </c>
      <c r="Y101" s="28">
        <v>91596.180000000008</v>
      </c>
      <c r="Z101" s="28">
        <v>0</v>
      </c>
      <c r="AA101" s="28">
        <v>0</v>
      </c>
      <c r="AB101" s="28">
        <v>66336.69</v>
      </c>
      <c r="AC101" s="28">
        <v>763.0100000000001</v>
      </c>
      <c r="AD101" s="27">
        <v>0</v>
      </c>
      <c r="AE101" s="27">
        <f t="shared" si="22"/>
        <v>3558701.07</v>
      </c>
      <c r="AF101" s="28">
        <v>8956.130000000001</v>
      </c>
      <c r="AG101" s="28">
        <v>28140.27</v>
      </c>
      <c r="AH101" s="28">
        <v>30725.68</v>
      </c>
      <c r="AI101" s="27">
        <f t="shared" si="23"/>
        <v>3626523.15</v>
      </c>
    </row>
    <row r="102" spans="1:35" s="14" customFormat="1" ht="18" hidden="1" customHeight="1" outlineLevel="2" x14ac:dyDescent="0.25">
      <c r="A102" s="31" t="s">
        <v>247</v>
      </c>
      <c r="B102" s="31" t="s">
        <v>248</v>
      </c>
      <c r="C102" s="32" t="s">
        <v>276</v>
      </c>
      <c r="D102" s="32" t="s">
        <v>155</v>
      </c>
      <c r="E102" s="24" t="s">
        <v>842</v>
      </c>
      <c r="F102" s="33" t="s">
        <v>277</v>
      </c>
      <c r="G102" s="33" t="s">
        <v>297</v>
      </c>
      <c r="H102" s="32" t="s">
        <v>278</v>
      </c>
      <c r="I102" s="32" t="s">
        <v>64</v>
      </c>
      <c r="J102" s="32" t="s">
        <v>298</v>
      </c>
      <c r="K102" s="34"/>
      <c r="L102" s="27">
        <v>327293.43</v>
      </c>
      <c r="M102" s="35">
        <v>27470.07</v>
      </c>
      <c r="N102" s="35">
        <v>65.73</v>
      </c>
      <c r="O102" s="29">
        <v>982652.85000000009</v>
      </c>
      <c r="P102" s="36">
        <v>152266.67000000001</v>
      </c>
      <c r="Q102" s="36">
        <v>153.35000000000002</v>
      </c>
      <c r="R102" s="36">
        <v>880.3900000000001</v>
      </c>
      <c r="S102" s="36">
        <v>129424.84999999999</v>
      </c>
      <c r="T102" s="28">
        <v>19137.07</v>
      </c>
      <c r="U102" s="28">
        <v>103507.70000000001</v>
      </c>
      <c r="V102" s="27">
        <v>813505.06</v>
      </c>
      <c r="W102" s="28">
        <v>43731.39</v>
      </c>
      <c r="X102" s="28">
        <v>153.35000000000002</v>
      </c>
      <c r="Y102" s="28">
        <v>88967.630000000019</v>
      </c>
      <c r="Z102" s="28">
        <v>65.73</v>
      </c>
      <c r="AA102" s="28">
        <v>0</v>
      </c>
      <c r="AB102" s="28">
        <v>12876.4</v>
      </c>
      <c r="AC102" s="28">
        <v>952.43</v>
      </c>
      <c r="AD102" s="27">
        <v>0</v>
      </c>
      <c r="AE102" s="27">
        <f t="shared" si="22"/>
        <v>2703104.1</v>
      </c>
      <c r="AF102" s="28">
        <v>6829.6</v>
      </c>
      <c r="AG102" s="28">
        <v>21904.19</v>
      </c>
      <c r="AH102" s="28">
        <v>0</v>
      </c>
      <c r="AI102" s="27">
        <f t="shared" si="23"/>
        <v>2731837.89</v>
      </c>
    </row>
    <row r="103" spans="1:35" s="14" customFormat="1" ht="18" hidden="1" customHeight="1" outlineLevel="2" x14ac:dyDescent="0.25">
      <c r="A103" s="31" t="s">
        <v>247</v>
      </c>
      <c r="B103" s="31" t="s">
        <v>248</v>
      </c>
      <c r="C103" s="32" t="s">
        <v>276</v>
      </c>
      <c r="D103" s="32" t="s">
        <v>189</v>
      </c>
      <c r="E103" s="24" t="s">
        <v>843</v>
      </c>
      <c r="F103" s="33" t="s">
        <v>277</v>
      </c>
      <c r="G103" s="33" t="s">
        <v>299</v>
      </c>
      <c r="H103" s="32" t="s">
        <v>278</v>
      </c>
      <c r="I103" s="32" t="s">
        <v>64</v>
      </c>
      <c r="J103" s="32" t="s">
        <v>300</v>
      </c>
      <c r="K103" s="34"/>
      <c r="L103" s="27">
        <v>983065.73</v>
      </c>
      <c r="M103" s="35">
        <v>154904.91</v>
      </c>
      <c r="N103" s="35">
        <v>0</v>
      </c>
      <c r="O103" s="29">
        <v>1403025.3900000001</v>
      </c>
      <c r="P103" s="36">
        <v>726115.97000000009</v>
      </c>
      <c r="Q103" s="36">
        <v>0</v>
      </c>
      <c r="R103" s="36">
        <v>48077.579999999994</v>
      </c>
      <c r="S103" s="36">
        <v>255985.85</v>
      </c>
      <c r="T103" s="28">
        <v>41290.46</v>
      </c>
      <c r="U103" s="28">
        <v>285690.63</v>
      </c>
      <c r="V103" s="27">
        <v>1518329.15</v>
      </c>
      <c r="W103" s="28">
        <v>331636.19</v>
      </c>
      <c r="X103" s="28">
        <v>0</v>
      </c>
      <c r="Y103" s="28">
        <v>184770.47</v>
      </c>
      <c r="Z103" s="28">
        <v>0</v>
      </c>
      <c r="AA103" s="28">
        <v>0</v>
      </c>
      <c r="AB103" s="28">
        <v>61444.21</v>
      </c>
      <c r="AC103" s="28">
        <v>-3184.0499999999997</v>
      </c>
      <c r="AD103" s="27">
        <v>0</v>
      </c>
      <c r="AE103" s="27">
        <f t="shared" si="22"/>
        <v>5991152.4900000002</v>
      </c>
      <c r="AF103" s="28">
        <v>15142.88</v>
      </c>
      <c r="AG103" s="28">
        <v>50854.7</v>
      </c>
      <c r="AH103" s="28">
        <v>0</v>
      </c>
      <c r="AI103" s="27">
        <f t="shared" si="23"/>
        <v>6057150.0700000003</v>
      </c>
    </row>
    <row r="104" spans="1:35" s="14" customFormat="1" ht="18" hidden="1" customHeight="1" outlineLevel="2" x14ac:dyDescent="0.25">
      <c r="A104" s="31" t="s">
        <v>247</v>
      </c>
      <c r="B104" s="31" t="s">
        <v>248</v>
      </c>
      <c r="C104" s="32" t="s">
        <v>276</v>
      </c>
      <c r="D104" s="32" t="s">
        <v>192</v>
      </c>
      <c r="E104" s="24" t="s">
        <v>844</v>
      </c>
      <c r="F104" s="33" t="s">
        <v>277</v>
      </c>
      <c r="G104" s="33" t="s">
        <v>301</v>
      </c>
      <c r="H104" s="32" t="s">
        <v>278</v>
      </c>
      <c r="I104" s="32" t="s">
        <v>64</v>
      </c>
      <c r="J104" s="32" t="s">
        <v>302</v>
      </c>
      <c r="K104" s="34"/>
      <c r="L104" s="27">
        <v>55816.800000000003</v>
      </c>
      <c r="M104" s="35">
        <v>0</v>
      </c>
      <c r="N104" s="35">
        <v>0</v>
      </c>
      <c r="O104" s="29">
        <v>3947.18</v>
      </c>
      <c r="P104" s="36">
        <v>64693.96</v>
      </c>
      <c r="Q104" s="36">
        <v>0</v>
      </c>
      <c r="R104" s="36">
        <v>0</v>
      </c>
      <c r="S104" s="36">
        <v>6119.38</v>
      </c>
      <c r="T104" s="28">
        <v>0</v>
      </c>
      <c r="U104" s="28">
        <v>51038.51</v>
      </c>
      <c r="V104" s="27">
        <v>6601.06</v>
      </c>
      <c r="W104" s="28">
        <v>13872.16</v>
      </c>
      <c r="X104" s="28">
        <v>0</v>
      </c>
      <c r="Y104" s="28">
        <v>6010.49</v>
      </c>
      <c r="Z104" s="28">
        <v>0</v>
      </c>
      <c r="AA104" s="28">
        <v>0</v>
      </c>
      <c r="AB104" s="28">
        <v>0</v>
      </c>
      <c r="AC104" s="28">
        <v>0.01</v>
      </c>
      <c r="AD104" s="27">
        <v>0</v>
      </c>
      <c r="AE104" s="27">
        <f t="shared" si="22"/>
        <v>208099.55000000002</v>
      </c>
      <c r="AF104" s="28">
        <v>525.76</v>
      </c>
      <c r="AG104" s="28">
        <v>1680.11</v>
      </c>
      <c r="AH104" s="28">
        <v>0</v>
      </c>
      <c r="AI104" s="27">
        <f t="shared" si="23"/>
        <v>210305.42</v>
      </c>
    </row>
    <row r="105" spans="1:35" s="14" customFormat="1" ht="18" hidden="1" customHeight="1" outlineLevel="2" x14ac:dyDescent="0.25">
      <c r="A105" s="31" t="s">
        <v>247</v>
      </c>
      <c r="B105" s="31" t="s">
        <v>248</v>
      </c>
      <c r="C105" s="32" t="s">
        <v>276</v>
      </c>
      <c r="D105" s="32" t="s">
        <v>195</v>
      </c>
      <c r="E105" s="24" t="s">
        <v>845</v>
      </c>
      <c r="F105" s="33" t="s">
        <v>277</v>
      </c>
      <c r="G105" s="33" t="s">
        <v>303</v>
      </c>
      <c r="H105" s="32" t="s">
        <v>278</v>
      </c>
      <c r="I105" s="32" t="s">
        <v>64</v>
      </c>
      <c r="J105" s="32" t="s">
        <v>304</v>
      </c>
      <c r="K105" s="34"/>
      <c r="L105" s="27">
        <v>0</v>
      </c>
      <c r="M105" s="35">
        <v>0</v>
      </c>
      <c r="N105" s="35">
        <v>0</v>
      </c>
      <c r="O105" s="29">
        <v>0</v>
      </c>
      <c r="P105" s="36">
        <v>0</v>
      </c>
      <c r="Q105" s="36">
        <v>0</v>
      </c>
      <c r="R105" s="36">
        <v>0</v>
      </c>
      <c r="S105" s="36">
        <v>0</v>
      </c>
      <c r="T105" s="28">
        <v>0</v>
      </c>
      <c r="U105" s="28">
        <v>0</v>
      </c>
      <c r="V105" s="27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7">
        <v>0</v>
      </c>
      <c r="AE105" s="27">
        <f t="shared" si="22"/>
        <v>0</v>
      </c>
      <c r="AF105" s="28">
        <v>0</v>
      </c>
      <c r="AG105" s="28">
        <v>0</v>
      </c>
      <c r="AH105" s="28">
        <v>0</v>
      </c>
      <c r="AI105" s="27">
        <f t="shared" si="23"/>
        <v>0</v>
      </c>
    </row>
    <row r="106" spans="1:35" s="14" customFormat="1" ht="18" hidden="1" customHeight="1" outlineLevel="2" x14ac:dyDescent="0.25">
      <c r="A106" s="31" t="s">
        <v>247</v>
      </c>
      <c r="B106" s="31" t="s">
        <v>248</v>
      </c>
      <c r="C106" s="32" t="s">
        <v>305</v>
      </c>
      <c r="D106" s="32" t="s">
        <v>60</v>
      </c>
      <c r="E106" s="24" t="s">
        <v>846</v>
      </c>
      <c r="F106" s="33" t="s">
        <v>306</v>
      </c>
      <c r="G106" s="33" t="s">
        <v>62</v>
      </c>
      <c r="H106" s="32" t="s">
        <v>307</v>
      </c>
      <c r="I106" s="32" t="s">
        <v>64</v>
      </c>
      <c r="J106" s="32" t="s">
        <v>308</v>
      </c>
      <c r="K106" s="34"/>
      <c r="L106" s="27">
        <v>108130.35</v>
      </c>
      <c r="M106" s="35">
        <v>14486.190000000004</v>
      </c>
      <c r="N106" s="35">
        <v>766.63</v>
      </c>
      <c r="O106" s="29">
        <v>431420.9</v>
      </c>
      <c r="P106" s="36">
        <v>33952.06</v>
      </c>
      <c r="Q106" s="36">
        <v>1788.8000000000002</v>
      </c>
      <c r="R106" s="36">
        <v>5041.72</v>
      </c>
      <c r="S106" s="36">
        <v>2721.2300000000005</v>
      </c>
      <c r="T106" s="28">
        <v>7111.5899999999992</v>
      </c>
      <c r="U106" s="28">
        <v>80025.919999999955</v>
      </c>
      <c r="V106" s="27">
        <v>413208.01000000013</v>
      </c>
      <c r="W106" s="28">
        <v>2888.09</v>
      </c>
      <c r="X106" s="28">
        <v>1788.8000000000002</v>
      </c>
      <c r="Y106" s="28">
        <v>1.8300000000000316</v>
      </c>
      <c r="Z106" s="28">
        <v>766.63</v>
      </c>
      <c r="AA106" s="28">
        <v>80.08</v>
      </c>
      <c r="AB106" s="28">
        <v>11385.220000000007</v>
      </c>
      <c r="AC106" s="28">
        <v>68.969999999999956</v>
      </c>
      <c r="AD106" s="27">
        <v>0</v>
      </c>
      <c r="AE106" s="27">
        <f t="shared" si="22"/>
        <v>1115633.0200000003</v>
      </c>
      <c r="AF106" s="28">
        <v>2804.41</v>
      </c>
      <c r="AG106" s="28">
        <v>0</v>
      </c>
      <c r="AH106" s="28">
        <v>3326.45</v>
      </c>
      <c r="AI106" s="27">
        <f t="shared" si="23"/>
        <v>1121763.8800000001</v>
      </c>
    </row>
    <row r="107" spans="1:35" s="14" customFormat="1" ht="18" hidden="1" customHeight="1" outlineLevel="2" x14ac:dyDescent="0.25">
      <c r="A107" s="31" t="s">
        <v>247</v>
      </c>
      <c r="B107" s="31" t="s">
        <v>248</v>
      </c>
      <c r="C107" s="32" t="s">
        <v>305</v>
      </c>
      <c r="D107" s="32" t="s">
        <v>66</v>
      </c>
      <c r="E107" s="24" t="s">
        <v>847</v>
      </c>
      <c r="F107" s="33" t="s">
        <v>306</v>
      </c>
      <c r="G107" s="33" t="s">
        <v>67</v>
      </c>
      <c r="H107" s="32" t="s">
        <v>307</v>
      </c>
      <c r="I107" s="32" t="s">
        <v>64</v>
      </c>
      <c r="J107" s="32" t="s">
        <v>309</v>
      </c>
      <c r="K107" s="34"/>
      <c r="L107" s="27">
        <v>1066754.1200000001</v>
      </c>
      <c r="M107" s="35">
        <v>247978.15000000002</v>
      </c>
      <c r="N107" s="35">
        <v>7163.41</v>
      </c>
      <c r="O107" s="29">
        <v>3734908.62</v>
      </c>
      <c r="P107" s="36">
        <v>484124.63999999996</v>
      </c>
      <c r="Q107" s="36">
        <v>16714.63</v>
      </c>
      <c r="R107" s="36">
        <v>65807.469999999987</v>
      </c>
      <c r="S107" s="36">
        <v>171744.99999999997</v>
      </c>
      <c r="T107" s="28">
        <v>77667.459999999977</v>
      </c>
      <c r="U107" s="28">
        <v>718884.58000000007</v>
      </c>
      <c r="V107" s="27">
        <v>3540304.6399999997</v>
      </c>
      <c r="W107" s="28">
        <v>258234.16999999998</v>
      </c>
      <c r="X107" s="28">
        <v>16714.63</v>
      </c>
      <c r="Y107" s="28">
        <v>98345.419999999984</v>
      </c>
      <c r="Z107" s="28">
        <v>7163.41</v>
      </c>
      <c r="AA107" s="28">
        <v>22881.140000000003</v>
      </c>
      <c r="AB107" s="28">
        <v>131564.47999999998</v>
      </c>
      <c r="AC107" s="28">
        <v>130274.53999999996</v>
      </c>
      <c r="AD107" s="27">
        <v>0</v>
      </c>
      <c r="AE107" s="27">
        <f t="shared" si="22"/>
        <v>10797230.51</v>
      </c>
      <c r="AF107" s="28">
        <v>27339.630000000005</v>
      </c>
      <c r="AG107" s="28">
        <v>82763.42</v>
      </c>
      <c r="AH107" s="28">
        <v>27856.71</v>
      </c>
      <c r="AI107" s="27">
        <f t="shared" si="23"/>
        <v>10935190.270000001</v>
      </c>
    </row>
    <row r="108" spans="1:35" s="14" customFormat="1" ht="18" customHeight="1" outlineLevel="1" collapsed="1" x14ac:dyDescent="0.25">
      <c r="A108" s="46" t="s">
        <v>310</v>
      </c>
      <c r="B108" s="55"/>
      <c r="C108" s="48"/>
      <c r="D108" s="48"/>
      <c r="E108" s="49"/>
      <c r="F108" s="50"/>
      <c r="G108" s="50"/>
      <c r="H108" s="48"/>
      <c r="I108" s="48"/>
      <c r="J108" s="48"/>
      <c r="K108" s="51">
        <f t="shared" ref="K108:Q108" si="24">SUBTOTAL(9,K78:K107)</f>
        <v>0</v>
      </c>
      <c r="L108" s="52">
        <f t="shared" si="24"/>
        <v>9417157.6799999997</v>
      </c>
      <c r="M108" s="52">
        <f t="shared" si="24"/>
        <v>3498516.85</v>
      </c>
      <c r="N108" s="52">
        <f t="shared" si="24"/>
        <v>133420.99</v>
      </c>
      <c r="O108" s="53">
        <f t="shared" si="24"/>
        <v>39109056.709999993</v>
      </c>
      <c r="P108" s="52">
        <f t="shared" si="24"/>
        <v>4654967.7500000009</v>
      </c>
      <c r="Q108" s="52">
        <f t="shared" si="24"/>
        <v>311315.59999999998</v>
      </c>
      <c r="R108" s="52">
        <f t="shared" ref="R108:W108" si="25">SUBTOTAL(9,R78:R107)</f>
        <v>433128.57</v>
      </c>
      <c r="S108" s="52">
        <f t="shared" si="25"/>
        <v>4400519.22</v>
      </c>
      <c r="T108" s="52">
        <f t="shared" si="25"/>
        <v>1560671.51</v>
      </c>
      <c r="U108" s="52">
        <f t="shared" si="25"/>
        <v>9489498.5799999963</v>
      </c>
      <c r="V108" s="52">
        <v>32695754.570000011</v>
      </c>
      <c r="W108" s="52">
        <f t="shared" si="25"/>
        <v>2716111.3699999996</v>
      </c>
      <c r="X108" s="52">
        <f t="shared" ref="X108:AI108" si="26">SUBTOTAL(9,X78:X107)</f>
        <v>311315.59999999998</v>
      </c>
      <c r="Y108" s="52">
        <f t="shared" si="26"/>
        <v>3287503.5500000003</v>
      </c>
      <c r="Z108" s="52">
        <f t="shared" si="26"/>
        <v>133420.95000000001</v>
      </c>
      <c r="AA108" s="52">
        <f t="shared" si="26"/>
        <v>28480.22</v>
      </c>
      <c r="AB108" s="52">
        <f t="shared" si="26"/>
        <v>1569951.93</v>
      </c>
      <c r="AC108" s="52">
        <f t="shared" si="26"/>
        <v>119080.48999999996</v>
      </c>
      <c r="AD108" s="52">
        <f t="shared" si="26"/>
        <v>0</v>
      </c>
      <c r="AE108" s="53">
        <f t="shared" si="26"/>
        <v>113869872.13999996</v>
      </c>
      <c r="AF108" s="53">
        <f t="shared" si="26"/>
        <v>287549</v>
      </c>
      <c r="AG108" s="53">
        <f t="shared" si="26"/>
        <v>873972.92999999993</v>
      </c>
      <c r="AH108" s="53">
        <f t="shared" si="26"/>
        <v>156987.16</v>
      </c>
      <c r="AI108" s="54">
        <f t="shared" si="26"/>
        <v>115188381.23000002</v>
      </c>
    </row>
    <row r="109" spans="1:35" s="14" customFormat="1" ht="18" hidden="1" customHeight="1" outlineLevel="2" x14ac:dyDescent="0.25">
      <c r="A109" s="31" t="s">
        <v>311</v>
      </c>
      <c r="B109" s="31" t="s">
        <v>312</v>
      </c>
      <c r="C109" s="32" t="s">
        <v>313</v>
      </c>
      <c r="D109" s="32" t="s">
        <v>60</v>
      </c>
      <c r="E109" s="24" t="s">
        <v>848</v>
      </c>
      <c r="F109" s="33" t="s">
        <v>314</v>
      </c>
      <c r="G109" s="33" t="s">
        <v>71</v>
      </c>
      <c r="H109" s="32" t="s">
        <v>315</v>
      </c>
      <c r="I109" s="32" t="s">
        <v>64</v>
      </c>
      <c r="J109" s="32" t="s">
        <v>316</v>
      </c>
      <c r="K109" s="34"/>
      <c r="L109" s="27">
        <v>54126.83</v>
      </c>
      <c r="M109" s="35">
        <v>5230.6099999999997</v>
      </c>
      <c r="N109" s="35">
        <v>409.12000000000006</v>
      </c>
      <c r="O109" s="29">
        <v>55164.78</v>
      </c>
      <c r="P109" s="36">
        <v>2139.61</v>
      </c>
      <c r="Q109" s="36">
        <v>954.62</v>
      </c>
      <c r="R109" s="36">
        <v>991.58</v>
      </c>
      <c r="S109" s="36">
        <v>1900.19</v>
      </c>
      <c r="T109" s="28">
        <v>2113.5099999999998</v>
      </c>
      <c r="U109" s="28">
        <v>14780.56</v>
      </c>
      <c r="V109" s="27">
        <v>44602.03</v>
      </c>
      <c r="W109" s="28">
        <v>1082.03</v>
      </c>
      <c r="X109" s="28">
        <v>954.62</v>
      </c>
      <c r="Y109" s="28">
        <v>115.65</v>
      </c>
      <c r="Z109" s="28">
        <v>409.12000000000006</v>
      </c>
      <c r="AA109" s="28">
        <v>0</v>
      </c>
      <c r="AB109" s="28">
        <v>2008.1499999999999</v>
      </c>
      <c r="AC109" s="28">
        <v>-13</v>
      </c>
      <c r="AD109" s="27">
        <v>0</v>
      </c>
      <c r="AE109" s="27">
        <f>SUM(L109:AD109)</f>
        <v>186970.00999999998</v>
      </c>
      <c r="AF109" s="28">
        <v>468.7</v>
      </c>
      <c r="AG109" s="28">
        <v>0</v>
      </c>
      <c r="AH109" s="28">
        <v>33.89</v>
      </c>
      <c r="AI109" s="27">
        <f>SUM(AE109:AH109)</f>
        <v>187472.6</v>
      </c>
    </row>
    <row r="110" spans="1:35" s="14" customFormat="1" ht="18" hidden="1" customHeight="1" outlineLevel="2" x14ac:dyDescent="0.25">
      <c r="A110" s="31" t="s">
        <v>311</v>
      </c>
      <c r="B110" s="31" t="s">
        <v>312</v>
      </c>
      <c r="C110" s="32" t="s">
        <v>313</v>
      </c>
      <c r="D110" s="32" t="s">
        <v>74</v>
      </c>
      <c r="E110" s="24" t="s">
        <v>849</v>
      </c>
      <c r="F110" s="33" t="s">
        <v>314</v>
      </c>
      <c r="G110" s="33" t="s">
        <v>317</v>
      </c>
      <c r="H110" s="32" t="s">
        <v>315</v>
      </c>
      <c r="I110" s="32" t="s">
        <v>64</v>
      </c>
      <c r="J110" s="32" t="s">
        <v>318</v>
      </c>
      <c r="K110" s="34"/>
      <c r="L110" s="27">
        <v>103326.20000000001</v>
      </c>
      <c r="M110" s="35">
        <v>23327.4</v>
      </c>
      <c r="N110" s="35">
        <v>2319.63</v>
      </c>
      <c r="O110" s="29">
        <v>371124.16</v>
      </c>
      <c r="P110" s="36">
        <v>30827.94</v>
      </c>
      <c r="Q110" s="36">
        <v>5412.4800000000014</v>
      </c>
      <c r="R110" s="36">
        <v>29409.919999999991</v>
      </c>
      <c r="S110" s="36">
        <v>69470.789999999994</v>
      </c>
      <c r="T110" s="28">
        <v>24178.489999999998</v>
      </c>
      <c r="U110" s="28">
        <v>96946.959999999977</v>
      </c>
      <c r="V110" s="27">
        <v>282165.55999999988</v>
      </c>
      <c r="W110" s="28">
        <v>13321.210000000001</v>
      </c>
      <c r="X110" s="28">
        <v>5412.4800000000014</v>
      </c>
      <c r="Y110" s="28">
        <v>55718.810000000005</v>
      </c>
      <c r="Z110" s="28">
        <v>2319.63</v>
      </c>
      <c r="AA110" s="28">
        <v>0</v>
      </c>
      <c r="AB110" s="28">
        <v>25035.439999999999</v>
      </c>
      <c r="AC110" s="28">
        <v>-441.03</v>
      </c>
      <c r="AD110" s="27">
        <v>0</v>
      </c>
      <c r="AE110" s="27">
        <f>SUM(L110:AD110)</f>
        <v>1139876.0699999996</v>
      </c>
      <c r="AF110" s="28">
        <v>2857.41</v>
      </c>
      <c r="AG110" s="28">
        <v>0</v>
      </c>
      <c r="AH110" s="28">
        <v>237.28</v>
      </c>
      <c r="AI110" s="27">
        <f>SUM(AE110:AH110)</f>
        <v>1142970.7599999995</v>
      </c>
    </row>
    <row r="111" spans="1:35" s="14" customFormat="1" ht="18" hidden="1" customHeight="1" outlineLevel="2" x14ac:dyDescent="0.25">
      <c r="A111" s="31" t="s">
        <v>311</v>
      </c>
      <c r="B111" s="31" t="s">
        <v>312</v>
      </c>
      <c r="C111" s="32" t="s">
        <v>313</v>
      </c>
      <c r="D111" s="32" t="s">
        <v>66</v>
      </c>
      <c r="E111" s="24" t="s">
        <v>850</v>
      </c>
      <c r="F111" s="33" t="s">
        <v>314</v>
      </c>
      <c r="G111" s="33" t="s">
        <v>319</v>
      </c>
      <c r="H111" s="32" t="s">
        <v>315</v>
      </c>
      <c r="I111" s="32" t="s">
        <v>64</v>
      </c>
      <c r="J111" s="32" t="s">
        <v>320</v>
      </c>
      <c r="K111" s="34"/>
      <c r="L111" s="27">
        <v>334900.87000000005</v>
      </c>
      <c r="M111" s="35">
        <v>32188.35</v>
      </c>
      <c r="N111" s="35">
        <v>2517.3199999999993</v>
      </c>
      <c r="O111" s="29">
        <v>339475.69</v>
      </c>
      <c r="P111" s="36">
        <v>13166.79</v>
      </c>
      <c r="Q111" s="36">
        <v>5873.77</v>
      </c>
      <c r="R111" s="36">
        <v>6102.07</v>
      </c>
      <c r="S111" s="36">
        <v>16524.25</v>
      </c>
      <c r="T111" s="28">
        <v>13006.41</v>
      </c>
      <c r="U111" s="28">
        <v>90957.290000000008</v>
      </c>
      <c r="V111" s="27">
        <v>269359.31000000006</v>
      </c>
      <c r="W111" s="28">
        <v>6708.34</v>
      </c>
      <c r="X111" s="28">
        <v>5873.77</v>
      </c>
      <c r="Y111" s="28">
        <v>5448.55</v>
      </c>
      <c r="Z111" s="28">
        <v>2517.3199999999993</v>
      </c>
      <c r="AA111" s="28">
        <v>0</v>
      </c>
      <c r="AB111" s="28">
        <v>12357.960000000001</v>
      </c>
      <c r="AC111" s="28">
        <v>-80.33</v>
      </c>
      <c r="AD111" s="27">
        <v>0</v>
      </c>
      <c r="AE111" s="27">
        <f>SUM(L111:AD111)</f>
        <v>1156897.7300000002</v>
      </c>
      <c r="AF111" s="28">
        <v>2912.7599999999998</v>
      </c>
      <c r="AG111" s="28">
        <v>5114.72</v>
      </c>
      <c r="AH111" s="28">
        <v>167.97</v>
      </c>
      <c r="AI111" s="27">
        <f>SUM(AE111:AH111)</f>
        <v>1165093.1800000002</v>
      </c>
    </row>
    <row r="112" spans="1:35" s="14" customFormat="1" ht="18" hidden="1" customHeight="1" outlineLevel="2" x14ac:dyDescent="0.25">
      <c r="A112" s="31" t="s">
        <v>311</v>
      </c>
      <c r="B112" s="31" t="s">
        <v>312</v>
      </c>
      <c r="C112" s="32" t="s">
        <v>313</v>
      </c>
      <c r="D112" s="32" t="s">
        <v>79</v>
      </c>
      <c r="E112" s="24" t="s">
        <v>851</v>
      </c>
      <c r="F112" s="33" t="s">
        <v>314</v>
      </c>
      <c r="G112" s="33" t="s">
        <v>321</v>
      </c>
      <c r="H112" s="32" t="s">
        <v>315</v>
      </c>
      <c r="I112" s="32" t="s">
        <v>64</v>
      </c>
      <c r="J112" s="32" t="s">
        <v>322</v>
      </c>
      <c r="K112" s="34"/>
      <c r="L112" s="27">
        <v>635676.69000000006</v>
      </c>
      <c r="M112" s="35">
        <v>143520.96000000002</v>
      </c>
      <c r="N112" s="35">
        <v>14272.359999999999</v>
      </c>
      <c r="O112" s="29">
        <v>2283850.63</v>
      </c>
      <c r="P112" s="36">
        <v>189710.4</v>
      </c>
      <c r="Q112" s="36">
        <v>33302.19</v>
      </c>
      <c r="R112" s="36">
        <v>179004.29000000004</v>
      </c>
      <c r="S112" s="36">
        <v>189986.89</v>
      </c>
      <c r="T112" s="28">
        <v>148792.39000000001</v>
      </c>
      <c r="U112" s="28">
        <v>596582.00999999989</v>
      </c>
      <c r="V112" s="27">
        <v>1701622.3199999998</v>
      </c>
      <c r="W112" s="28">
        <v>77864.050000000017</v>
      </c>
      <c r="X112" s="28">
        <v>33302.19</v>
      </c>
      <c r="Y112" s="28">
        <v>111068.79</v>
      </c>
      <c r="Z112" s="28">
        <v>14272.359999999999</v>
      </c>
      <c r="AA112" s="28">
        <v>0</v>
      </c>
      <c r="AB112" s="28">
        <v>154117.4</v>
      </c>
      <c r="AC112" s="28">
        <v>-2714.2200000000012</v>
      </c>
      <c r="AD112" s="27">
        <v>0</v>
      </c>
      <c r="AE112" s="27">
        <f>SUM(L112:AD112)</f>
        <v>6504231.700000002</v>
      </c>
      <c r="AF112" s="28">
        <v>16402.46</v>
      </c>
      <c r="AG112" s="28">
        <v>34741.99</v>
      </c>
      <c r="AH112" s="28">
        <v>5590.5</v>
      </c>
      <c r="AI112" s="27">
        <f>SUM(AE112:AH112)</f>
        <v>6560966.6500000022</v>
      </c>
    </row>
    <row r="113" spans="1:35" s="14" customFormat="1" ht="18" customHeight="1" outlineLevel="1" collapsed="1" x14ac:dyDescent="0.25">
      <c r="A113" s="46" t="s">
        <v>323</v>
      </c>
      <c r="B113" s="55"/>
      <c r="C113" s="48"/>
      <c r="D113" s="48"/>
      <c r="E113" s="49"/>
      <c r="F113" s="50"/>
      <c r="G113" s="50"/>
      <c r="H113" s="48"/>
      <c r="I113" s="48"/>
      <c r="J113" s="48"/>
      <c r="K113" s="51">
        <f t="shared" ref="K113:Q113" si="27">SUBTOTAL(9,K109:K112)</f>
        <v>0</v>
      </c>
      <c r="L113" s="52">
        <f t="shared" si="27"/>
        <v>1128030.5900000001</v>
      </c>
      <c r="M113" s="52">
        <f t="shared" si="27"/>
        <v>204267.32</v>
      </c>
      <c r="N113" s="52">
        <f t="shared" si="27"/>
        <v>19518.43</v>
      </c>
      <c r="O113" s="53">
        <f t="shared" si="27"/>
        <v>3049615.26</v>
      </c>
      <c r="P113" s="52">
        <f t="shared" si="27"/>
        <v>235844.74</v>
      </c>
      <c r="Q113" s="52">
        <f t="shared" si="27"/>
        <v>45543.060000000005</v>
      </c>
      <c r="R113" s="52">
        <f t="shared" ref="R113:W113" si="28">SUBTOTAL(9,R109:R112)</f>
        <v>215507.86000000004</v>
      </c>
      <c r="S113" s="52">
        <f t="shared" si="28"/>
        <v>277882.12</v>
      </c>
      <c r="T113" s="52">
        <f t="shared" si="28"/>
        <v>188090.80000000002</v>
      </c>
      <c r="U113" s="52">
        <f t="shared" si="28"/>
        <v>799266.81999999983</v>
      </c>
      <c r="V113" s="52">
        <v>2297749.2199999997</v>
      </c>
      <c r="W113" s="52">
        <f t="shared" si="28"/>
        <v>98975.630000000019</v>
      </c>
      <c r="X113" s="52">
        <f t="shared" ref="X113:AI113" si="29">SUBTOTAL(9,X109:X112)</f>
        <v>45543.060000000005</v>
      </c>
      <c r="Y113" s="52">
        <f t="shared" si="29"/>
        <v>172351.8</v>
      </c>
      <c r="Z113" s="52">
        <f t="shared" si="29"/>
        <v>19518.43</v>
      </c>
      <c r="AA113" s="52">
        <f t="shared" si="29"/>
        <v>0</v>
      </c>
      <c r="AB113" s="52">
        <f t="shared" si="29"/>
        <v>193518.95</v>
      </c>
      <c r="AC113" s="52">
        <f t="shared" si="29"/>
        <v>-3248.5800000000013</v>
      </c>
      <c r="AD113" s="52">
        <f t="shared" si="29"/>
        <v>0</v>
      </c>
      <c r="AE113" s="53">
        <f t="shared" si="29"/>
        <v>8987975.5100000016</v>
      </c>
      <c r="AF113" s="53">
        <f t="shared" si="29"/>
        <v>22641.329999999998</v>
      </c>
      <c r="AG113" s="53">
        <f t="shared" si="29"/>
        <v>39856.71</v>
      </c>
      <c r="AH113" s="53">
        <f t="shared" si="29"/>
        <v>6029.64</v>
      </c>
      <c r="AI113" s="54">
        <f t="shared" si="29"/>
        <v>9056503.1900000013</v>
      </c>
    </row>
    <row r="114" spans="1:35" s="14" customFormat="1" ht="18" hidden="1" customHeight="1" outlineLevel="2" x14ac:dyDescent="0.25">
      <c r="A114" s="31" t="s">
        <v>324</v>
      </c>
      <c r="B114" s="31" t="s">
        <v>325</v>
      </c>
      <c r="C114" s="32" t="s">
        <v>326</v>
      </c>
      <c r="D114" s="32" t="s">
        <v>60</v>
      </c>
      <c r="E114" s="24" t="s">
        <v>852</v>
      </c>
      <c r="F114" s="33" t="s">
        <v>327</v>
      </c>
      <c r="G114" s="33" t="s">
        <v>62</v>
      </c>
      <c r="H114" s="32" t="s">
        <v>328</v>
      </c>
      <c r="I114" s="32" t="s">
        <v>64</v>
      </c>
      <c r="J114" s="32" t="s">
        <v>329</v>
      </c>
      <c r="K114" s="34"/>
      <c r="L114" s="27">
        <v>19.53</v>
      </c>
      <c r="M114" s="35">
        <v>0</v>
      </c>
      <c r="N114" s="35">
        <v>0</v>
      </c>
      <c r="O114" s="29">
        <v>0</v>
      </c>
      <c r="P114" s="36">
        <v>0</v>
      </c>
      <c r="Q114" s="36">
        <v>0</v>
      </c>
      <c r="R114" s="36">
        <v>0</v>
      </c>
      <c r="S114" s="36">
        <v>39.85</v>
      </c>
      <c r="T114" s="28">
        <v>0</v>
      </c>
      <c r="U114" s="28">
        <v>490.45</v>
      </c>
      <c r="V114" s="27">
        <v>0</v>
      </c>
      <c r="W114" s="28">
        <v>-11.15</v>
      </c>
      <c r="X114" s="28">
        <v>0</v>
      </c>
      <c r="Y114" s="28">
        <v>0</v>
      </c>
      <c r="Z114" s="28">
        <v>0</v>
      </c>
      <c r="AA114" s="28">
        <v>0</v>
      </c>
      <c r="AB114" s="28">
        <v>392.79</v>
      </c>
      <c r="AC114" s="28">
        <v>0</v>
      </c>
      <c r="AD114" s="27">
        <v>0</v>
      </c>
      <c r="AE114" s="27">
        <f t="shared" ref="AE114:AE119" si="30">SUM(L114:AD114)</f>
        <v>931.47</v>
      </c>
      <c r="AF114" s="28">
        <v>2.34</v>
      </c>
      <c r="AG114" s="28">
        <v>0</v>
      </c>
      <c r="AH114" s="28">
        <v>13</v>
      </c>
      <c r="AI114" s="27">
        <f t="shared" ref="AI114:AI119" si="31">SUM(AE114:AH114)</f>
        <v>946.81000000000006</v>
      </c>
    </row>
    <row r="115" spans="1:35" s="14" customFormat="1" ht="18" hidden="1" customHeight="1" outlineLevel="2" x14ac:dyDescent="0.25">
      <c r="A115" s="31" t="s">
        <v>324</v>
      </c>
      <c r="B115" s="31" t="s">
        <v>325</v>
      </c>
      <c r="C115" s="32" t="s">
        <v>326</v>
      </c>
      <c r="D115" s="32" t="s">
        <v>74</v>
      </c>
      <c r="E115" s="24" t="s">
        <v>853</v>
      </c>
      <c r="F115" s="33" t="s">
        <v>327</v>
      </c>
      <c r="G115" s="33" t="s">
        <v>330</v>
      </c>
      <c r="H115" s="32" t="s">
        <v>328</v>
      </c>
      <c r="I115" s="32" t="s">
        <v>64</v>
      </c>
      <c r="J115" s="32" t="s">
        <v>331</v>
      </c>
      <c r="K115" s="34"/>
      <c r="L115" s="27">
        <v>0</v>
      </c>
      <c r="M115" s="35">
        <v>0</v>
      </c>
      <c r="N115" s="35">
        <v>0</v>
      </c>
      <c r="O115" s="29">
        <v>0</v>
      </c>
      <c r="P115" s="36">
        <v>0</v>
      </c>
      <c r="Q115" s="36">
        <v>0</v>
      </c>
      <c r="R115" s="36">
        <v>0</v>
      </c>
      <c r="S115" s="36">
        <v>0</v>
      </c>
      <c r="T115" s="28">
        <v>0</v>
      </c>
      <c r="U115" s="28">
        <v>0</v>
      </c>
      <c r="V115" s="27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7">
        <v>0</v>
      </c>
      <c r="AE115" s="27">
        <f t="shared" si="30"/>
        <v>0</v>
      </c>
      <c r="AF115" s="28">
        <v>0</v>
      </c>
      <c r="AG115" s="28">
        <v>0</v>
      </c>
      <c r="AH115" s="28">
        <v>0</v>
      </c>
      <c r="AI115" s="27">
        <f t="shared" si="31"/>
        <v>0</v>
      </c>
    </row>
    <row r="116" spans="1:35" s="14" customFormat="1" ht="18" hidden="1" customHeight="1" outlineLevel="2" x14ac:dyDescent="0.25">
      <c r="A116" s="31" t="s">
        <v>324</v>
      </c>
      <c r="B116" s="31" t="s">
        <v>325</v>
      </c>
      <c r="C116" s="32" t="s">
        <v>326</v>
      </c>
      <c r="D116" s="32" t="s">
        <v>66</v>
      </c>
      <c r="E116" s="24" t="s">
        <v>854</v>
      </c>
      <c r="F116" s="33" t="s">
        <v>327</v>
      </c>
      <c r="G116" s="33" t="s">
        <v>67</v>
      </c>
      <c r="H116" s="32" t="s">
        <v>328</v>
      </c>
      <c r="I116" s="32" t="s">
        <v>64</v>
      </c>
      <c r="J116" s="32" t="s">
        <v>332</v>
      </c>
      <c r="K116" s="34"/>
      <c r="L116" s="27">
        <v>2491403.88</v>
      </c>
      <c r="M116" s="35">
        <v>617832.59000000008</v>
      </c>
      <c r="N116" s="35">
        <v>40871.83</v>
      </c>
      <c r="O116" s="29">
        <v>6066151.25</v>
      </c>
      <c r="P116" s="36">
        <v>635676.73000000021</v>
      </c>
      <c r="Q116" s="36">
        <v>95367.610000000015</v>
      </c>
      <c r="R116" s="36">
        <v>238371.15999999995</v>
      </c>
      <c r="S116" s="36">
        <v>385540.99</v>
      </c>
      <c r="T116" s="28">
        <v>247075.12</v>
      </c>
      <c r="U116" s="28">
        <v>1602833.3599999994</v>
      </c>
      <c r="V116" s="27">
        <v>5009238.0600000005</v>
      </c>
      <c r="W116" s="28">
        <v>206347.19</v>
      </c>
      <c r="X116" s="28">
        <v>95367.610000000015</v>
      </c>
      <c r="Y116" s="28">
        <v>117027.42999999995</v>
      </c>
      <c r="Z116" s="28">
        <v>40871.820000000007</v>
      </c>
      <c r="AA116" s="28">
        <v>905.09</v>
      </c>
      <c r="AB116" s="28">
        <v>397767.41000000003</v>
      </c>
      <c r="AC116" s="28">
        <v>-61440.530000000028</v>
      </c>
      <c r="AD116" s="27">
        <v>0</v>
      </c>
      <c r="AE116" s="27">
        <f t="shared" si="30"/>
        <v>18227208.599999998</v>
      </c>
      <c r="AF116" s="28">
        <v>46096.039999999994</v>
      </c>
      <c r="AG116" s="28">
        <v>136782.91</v>
      </c>
      <c r="AH116" s="28">
        <v>22522.080000000002</v>
      </c>
      <c r="AI116" s="27">
        <f t="shared" si="31"/>
        <v>18432609.629999995</v>
      </c>
    </row>
    <row r="117" spans="1:35" s="14" customFormat="1" ht="18" hidden="1" customHeight="1" outlineLevel="2" x14ac:dyDescent="0.25">
      <c r="A117" s="31" t="s">
        <v>324</v>
      </c>
      <c r="B117" s="31" t="s">
        <v>325</v>
      </c>
      <c r="C117" s="32" t="s">
        <v>326</v>
      </c>
      <c r="D117" s="32" t="s">
        <v>79</v>
      </c>
      <c r="E117" s="24" t="s">
        <v>855</v>
      </c>
      <c r="F117" s="33" t="s">
        <v>327</v>
      </c>
      <c r="G117" s="33" t="s">
        <v>333</v>
      </c>
      <c r="H117" s="32" t="s">
        <v>328</v>
      </c>
      <c r="I117" s="32" t="s">
        <v>64</v>
      </c>
      <c r="J117" s="32" t="s">
        <v>334</v>
      </c>
      <c r="K117" s="34"/>
      <c r="L117" s="27">
        <v>446259.97</v>
      </c>
      <c r="M117" s="35">
        <v>134704.68000000002</v>
      </c>
      <c r="N117" s="35">
        <v>4824.1899999999996</v>
      </c>
      <c r="O117" s="29">
        <v>1044079.3200000001</v>
      </c>
      <c r="P117" s="36">
        <v>106676.96</v>
      </c>
      <c r="Q117" s="36">
        <v>11256.460000000001</v>
      </c>
      <c r="R117" s="36">
        <v>41591.54</v>
      </c>
      <c r="S117" s="36">
        <v>82438.150000000009</v>
      </c>
      <c r="T117" s="28">
        <v>56128.44</v>
      </c>
      <c r="U117" s="28">
        <v>277585.88</v>
      </c>
      <c r="V117" s="27">
        <v>838680.72999999975</v>
      </c>
      <c r="W117" s="28">
        <v>119622.44</v>
      </c>
      <c r="X117" s="28">
        <v>11256.460000000001</v>
      </c>
      <c r="Y117" s="28">
        <v>27991.1</v>
      </c>
      <c r="Z117" s="28">
        <v>4824.1899999999996</v>
      </c>
      <c r="AA117" s="28">
        <v>4895.8399999999992</v>
      </c>
      <c r="AB117" s="28">
        <v>57367.19000000001</v>
      </c>
      <c r="AC117" s="28">
        <v>-3747.9400000000005</v>
      </c>
      <c r="AD117" s="27">
        <v>0</v>
      </c>
      <c r="AE117" s="27">
        <f t="shared" si="30"/>
        <v>3266435.5999999992</v>
      </c>
      <c r="AF117" s="28">
        <v>8263.9299999999985</v>
      </c>
      <c r="AG117" s="28">
        <v>23039.3</v>
      </c>
      <c r="AH117" s="28">
        <v>0</v>
      </c>
      <c r="AI117" s="27">
        <f t="shared" si="31"/>
        <v>3297738.8299999991</v>
      </c>
    </row>
    <row r="118" spans="1:35" s="14" customFormat="1" ht="18" hidden="1" customHeight="1" outlineLevel="2" x14ac:dyDescent="0.25">
      <c r="A118" s="31" t="s">
        <v>324</v>
      </c>
      <c r="B118" s="31" t="s">
        <v>325</v>
      </c>
      <c r="C118" s="32" t="s">
        <v>335</v>
      </c>
      <c r="D118" s="32" t="s">
        <v>60</v>
      </c>
      <c r="E118" s="24" t="s">
        <v>856</v>
      </c>
      <c r="F118" s="33" t="s">
        <v>336</v>
      </c>
      <c r="G118" s="33" t="s">
        <v>62</v>
      </c>
      <c r="H118" s="32" t="s">
        <v>337</v>
      </c>
      <c r="I118" s="32" t="s">
        <v>64</v>
      </c>
      <c r="J118" s="32" t="s">
        <v>338</v>
      </c>
      <c r="K118" s="34"/>
      <c r="L118" s="27">
        <v>0</v>
      </c>
      <c r="M118" s="35">
        <v>0</v>
      </c>
      <c r="N118" s="35">
        <v>0</v>
      </c>
      <c r="O118" s="29">
        <v>0</v>
      </c>
      <c r="P118" s="36">
        <v>0</v>
      </c>
      <c r="Q118" s="36">
        <v>0</v>
      </c>
      <c r="R118" s="36">
        <v>0</v>
      </c>
      <c r="S118" s="36">
        <v>0</v>
      </c>
      <c r="T118" s="28">
        <v>0</v>
      </c>
      <c r="U118" s="28">
        <v>0</v>
      </c>
      <c r="V118" s="27">
        <v>53.33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</v>
      </c>
      <c r="AC118" s="28">
        <v>0</v>
      </c>
      <c r="AD118" s="27">
        <v>0</v>
      </c>
      <c r="AE118" s="27">
        <f t="shared" si="30"/>
        <v>53.33</v>
      </c>
      <c r="AF118" s="28">
        <v>0.13</v>
      </c>
      <c r="AG118" s="28">
        <v>0</v>
      </c>
      <c r="AH118" s="28">
        <v>0</v>
      </c>
      <c r="AI118" s="27">
        <f t="shared" si="31"/>
        <v>53.46</v>
      </c>
    </row>
    <row r="119" spans="1:35" s="14" customFormat="1" ht="18" hidden="1" customHeight="1" outlineLevel="2" x14ac:dyDescent="0.25">
      <c r="A119" s="31" t="s">
        <v>324</v>
      </c>
      <c r="B119" s="31" t="s">
        <v>325</v>
      </c>
      <c r="C119" s="32" t="s">
        <v>335</v>
      </c>
      <c r="D119" s="32" t="s">
        <v>66</v>
      </c>
      <c r="E119" s="24" t="s">
        <v>857</v>
      </c>
      <c r="F119" s="33" t="s">
        <v>336</v>
      </c>
      <c r="G119" s="33" t="s">
        <v>67</v>
      </c>
      <c r="H119" s="32" t="s">
        <v>337</v>
      </c>
      <c r="I119" s="32" t="s">
        <v>64</v>
      </c>
      <c r="J119" s="32" t="s">
        <v>339</v>
      </c>
      <c r="K119" s="34"/>
      <c r="L119" s="27">
        <v>260543.42999999996</v>
      </c>
      <c r="M119" s="35">
        <v>61736.489999999991</v>
      </c>
      <c r="N119" s="35">
        <v>4501.71</v>
      </c>
      <c r="O119" s="29">
        <v>622812.07000000007</v>
      </c>
      <c r="P119" s="36">
        <v>66495.520000000004</v>
      </c>
      <c r="Q119" s="36">
        <v>10504.050000000003</v>
      </c>
      <c r="R119" s="36">
        <v>9434.6899999999969</v>
      </c>
      <c r="S119" s="36">
        <v>31354.65</v>
      </c>
      <c r="T119" s="28">
        <v>23987.68</v>
      </c>
      <c r="U119" s="28">
        <v>129715.80999999997</v>
      </c>
      <c r="V119" s="27">
        <v>512226.27999999985</v>
      </c>
      <c r="W119" s="28">
        <v>26823.73</v>
      </c>
      <c r="X119" s="28">
        <v>10504.050000000003</v>
      </c>
      <c r="Y119" s="28">
        <v>11368.68</v>
      </c>
      <c r="Z119" s="28">
        <v>4501.71</v>
      </c>
      <c r="AA119" s="28">
        <v>5345.4400000000005</v>
      </c>
      <c r="AB119" s="28">
        <v>46373.330000000009</v>
      </c>
      <c r="AC119" s="28">
        <v>-3793.52</v>
      </c>
      <c r="AD119" s="27">
        <v>0</v>
      </c>
      <c r="AE119" s="27">
        <f t="shared" si="30"/>
        <v>1834435.7999999996</v>
      </c>
      <c r="AF119" s="28">
        <v>4606.57</v>
      </c>
      <c r="AG119" s="28">
        <v>14338.77</v>
      </c>
      <c r="AH119" s="28">
        <v>1377.9</v>
      </c>
      <c r="AI119" s="27">
        <f t="shared" si="31"/>
        <v>1854759.0399999996</v>
      </c>
    </row>
    <row r="120" spans="1:35" s="14" customFormat="1" ht="18" customHeight="1" outlineLevel="1" collapsed="1" x14ac:dyDescent="0.25">
      <c r="A120" s="46" t="s">
        <v>340</v>
      </c>
      <c r="B120" s="55"/>
      <c r="C120" s="48"/>
      <c r="D120" s="48"/>
      <c r="E120" s="49"/>
      <c r="F120" s="50"/>
      <c r="G120" s="50"/>
      <c r="H120" s="48"/>
      <c r="I120" s="48"/>
      <c r="J120" s="48"/>
      <c r="K120" s="51">
        <f t="shared" ref="K120:Q120" si="32">SUBTOTAL(9,K114:K119)</f>
        <v>0</v>
      </c>
      <c r="L120" s="52">
        <f t="shared" si="32"/>
        <v>3198226.81</v>
      </c>
      <c r="M120" s="52">
        <f t="shared" si="32"/>
        <v>814273.76000000013</v>
      </c>
      <c r="N120" s="52">
        <f t="shared" si="32"/>
        <v>50197.73</v>
      </c>
      <c r="O120" s="53">
        <f t="shared" si="32"/>
        <v>7733042.6400000006</v>
      </c>
      <c r="P120" s="52">
        <f t="shared" si="32"/>
        <v>808849.2100000002</v>
      </c>
      <c r="Q120" s="52">
        <f t="shared" si="32"/>
        <v>117128.12000000002</v>
      </c>
      <c r="R120" s="52">
        <f t="shared" ref="R120:W120" si="33">SUBTOTAL(9,R114:R119)</f>
        <v>289397.38999999996</v>
      </c>
      <c r="S120" s="52">
        <f t="shared" si="33"/>
        <v>499373.64</v>
      </c>
      <c r="T120" s="52">
        <f t="shared" si="33"/>
        <v>327191.24</v>
      </c>
      <c r="U120" s="52">
        <f t="shared" si="33"/>
        <v>2010625.4999999995</v>
      </c>
      <c r="V120" s="52">
        <v>6360198.4000000004</v>
      </c>
      <c r="W120" s="52">
        <f t="shared" si="33"/>
        <v>352782.20999999996</v>
      </c>
      <c r="X120" s="52">
        <f t="shared" ref="X120:AI120" si="34">SUBTOTAL(9,X114:X119)</f>
        <v>117128.12000000002</v>
      </c>
      <c r="Y120" s="52">
        <f t="shared" si="34"/>
        <v>156387.20999999993</v>
      </c>
      <c r="Z120" s="52">
        <f t="shared" si="34"/>
        <v>50197.720000000008</v>
      </c>
      <c r="AA120" s="52">
        <f t="shared" si="34"/>
        <v>11146.369999999999</v>
      </c>
      <c r="AB120" s="52">
        <f t="shared" si="34"/>
        <v>501900.72000000003</v>
      </c>
      <c r="AC120" s="52">
        <f t="shared" si="34"/>
        <v>-68981.990000000034</v>
      </c>
      <c r="AD120" s="52">
        <f t="shared" si="34"/>
        <v>0</v>
      </c>
      <c r="AE120" s="53">
        <f t="shared" si="34"/>
        <v>23329064.799999993</v>
      </c>
      <c r="AF120" s="53">
        <f t="shared" si="34"/>
        <v>58969.009999999987</v>
      </c>
      <c r="AG120" s="53">
        <f t="shared" si="34"/>
        <v>174160.97999999998</v>
      </c>
      <c r="AH120" s="53">
        <f t="shared" si="34"/>
        <v>23912.980000000003</v>
      </c>
      <c r="AI120" s="54">
        <f t="shared" si="34"/>
        <v>23586107.769999992</v>
      </c>
    </row>
    <row r="121" spans="1:35" s="14" customFormat="1" ht="18" hidden="1" customHeight="1" outlineLevel="2" x14ac:dyDescent="0.25">
      <c r="A121" s="31" t="s">
        <v>341</v>
      </c>
      <c r="B121" s="31" t="s">
        <v>342</v>
      </c>
      <c r="C121" s="32" t="s">
        <v>343</v>
      </c>
      <c r="D121" s="32" t="s">
        <v>60</v>
      </c>
      <c r="E121" s="24" t="s">
        <v>858</v>
      </c>
      <c r="F121" s="33" t="s">
        <v>344</v>
      </c>
      <c r="G121" s="33" t="s">
        <v>62</v>
      </c>
      <c r="H121" s="32" t="s">
        <v>345</v>
      </c>
      <c r="I121" s="32" t="s">
        <v>64</v>
      </c>
      <c r="J121" s="32" t="s">
        <v>346</v>
      </c>
      <c r="K121" s="34"/>
      <c r="L121" s="27">
        <v>116302.8</v>
      </c>
      <c r="M121" s="35">
        <v>16753.099999999999</v>
      </c>
      <c r="N121" s="35">
        <v>634.17000000000007</v>
      </c>
      <c r="O121" s="29">
        <v>183120.14</v>
      </c>
      <c r="P121" s="36">
        <v>44496.79</v>
      </c>
      <c r="Q121" s="36">
        <v>1479.75</v>
      </c>
      <c r="R121" s="36">
        <v>3725.59</v>
      </c>
      <c r="S121" s="36">
        <v>17424.100000000002</v>
      </c>
      <c r="T121" s="28">
        <v>4211.3</v>
      </c>
      <c r="U121" s="28">
        <v>38854.989999999991</v>
      </c>
      <c r="V121" s="27">
        <v>185720.01</v>
      </c>
      <c r="W121" s="28">
        <v>11606.41</v>
      </c>
      <c r="X121" s="28">
        <v>1479.75</v>
      </c>
      <c r="Y121" s="28">
        <v>71400.509999999995</v>
      </c>
      <c r="Z121" s="28">
        <v>634.17000000000007</v>
      </c>
      <c r="AA121" s="28">
        <v>0</v>
      </c>
      <c r="AB121" s="28">
        <v>13177.049999999996</v>
      </c>
      <c r="AC121" s="28">
        <v>-19.559999999999942</v>
      </c>
      <c r="AD121" s="27">
        <v>0</v>
      </c>
      <c r="AE121" s="27">
        <f>SUM(L121:AD121)</f>
        <v>711001.07000000007</v>
      </c>
      <c r="AF121" s="28">
        <v>1784.1499999999996</v>
      </c>
      <c r="AG121" s="28">
        <v>0</v>
      </c>
      <c r="AH121" s="28">
        <v>1024.3499999999999</v>
      </c>
      <c r="AI121" s="27">
        <f>SUM(AE121:AH121)</f>
        <v>713809.57000000007</v>
      </c>
    </row>
    <row r="122" spans="1:35" s="14" customFormat="1" ht="18" hidden="1" customHeight="1" outlineLevel="2" x14ac:dyDescent="0.25">
      <c r="A122" s="31" t="s">
        <v>341</v>
      </c>
      <c r="B122" s="31" t="s">
        <v>342</v>
      </c>
      <c r="C122" s="32" t="s">
        <v>343</v>
      </c>
      <c r="D122" s="32" t="s">
        <v>74</v>
      </c>
      <c r="E122" s="24" t="s">
        <v>859</v>
      </c>
      <c r="F122" s="33" t="s">
        <v>344</v>
      </c>
      <c r="G122" s="33" t="s">
        <v>104</v>
      </c>
      <c r="H122" s="32" t="s">
        <v>345</v>
      </c>
      <c r="I122" s="32" t="s">
        <v>64</v>
      </c>
      <c r="J122" s="32" t="s">
        <v>347</v>
      </c>
      <c r="K122" s="34"/>
      <c r="L122" s="27">
        <v>48648.640000000007</v>
      </c>
      <c r="M122" s="35">
        <v>14743.25</v>
      </c>
      <c r="N122" s="35">
        <v>1196.7</v>
      </c>
      <c r="O122" s="29">
        <v>243730.02000000002</v>
      </c>
      <c r="P122" s="36">
        <v>13827.76</v>
      </c>
      <c r="Q122" s="36">
        <v>2792.28</v>
      </c>
      <c r="R122" s="36">
        <v>2680.98</v>
      </c>
      <c r="S122" s="36">
        <v>6144.65</v>
      </c>
      <c r="T122" s="28">
        <v>6849.25</v>
      </c>
      <c r="U122" s="28">
        <v>58475.709999999992</v>
      </c>
      <c r="V122" s="27">
        <v>205697.20999999996</v>
      </c>
      <c r="W122" s="28">
        <v>6221.73</v>
      </c>
      <c r="X122" s="28">
        <v>2792.28</v>
      </c>
      <c r="Y122" s="28">
        <v>4563.0800000000008</v>
      </c>
      <c r="Z122" s="28">
        <v>1196.7</v>
      </c>
      <c r="AA122" s="28">
        <v>0</v>
      </c>
      <c r="AB122" s="28">
        <v>8439.35</v>
      </c>
      <c r="AC122" s="28">
        <v>-616.71</v>
      </c>
      <c r="AD122" s="27">
        <v>0</v>
      </c>
      <c r="AE122" s="27">
        <f>SUM(L122:AD122)</f>
        <v>627382.88</v>
      </c>
      <c r="AF122" s="28">
        <v>1573.5699999999997</v>
      </c>
      <c r="AG122" s="28">
        <v>0</v>
      </c>
      <c r="AH122" s="28">
        <v>518.08000000000004</v>
      </c>
      <c r="AI122" s="27">
        <f>SUM(AE122:AH122)</f>
        <v>629474.52999999991</v>
      </c>
    </row>
    <row r="123" spans="1:35" s="14" customFormat="1" ht="18" hidden="1" customHeight="1" outlineLevel="2" x14ac:dyDescent="0.25">
      <c r="A123" s="31" t="s">
        <v>341</v>
      </c>
      <c r="B123" s="31" t="s">
        <v>342</v>
      </c>
      <c r="C123" s="32" t="s">
        <v>343</v>
      </c>
      <c r="D123" s="32" t="s">
        <v>66</v>
      </c>
      <c r="E123" s="24" t="s">
        <v>860</v>
      </c>
      <c r="F123" s="33" t="s">
        <v>344</v>
      </c>
      <c r="G123" s="33" t="s">
        <v>67</v>
      </c>
      <c r="H123" s="32" t="s">
        <v>345</v>
      </c>
      <c r="I123" s="32" t="s">
        <v>64</v>
      </c>
      <c r="J123" s="32" t="s">
        <v>348</v>
      </c>
      <c r="K123" s="34"/>
      <c r="L123" s="27">
        <v>715408.35</v>
      </c>
      <c r="M123" s="35">
        <v>103058.49999999997</v>
      </c>
      <c r="N123" s="35">
        <v>3902.0199999999995</v>
      </c>
      <c r="O123" s="29">
        <v>1126768.94</v>
      </c>
      <c r="P123" s="36">
        <v>273823.24999999994</v>
      </c>
      <c r="Q123" s="36">
        <v>9104.7099999999991</v>
      </c>
      <c r="R123" s="36">
        <v>22842.140000000003</v>
      </c>
      <c r="S123" s="36">
        <v>118758.3</v>
      </c>
      <c r="T123" s="28">
        <v>25890.67</v>
      </c>
      <c r="U123" s="28">
        <v>239107.50999999998</v>
      </c>
      <c r="V123" s="27">
        <v>1115143.5399999998</v>
      </c>
      <c r="W123" s="28">
        <v>70883.02</v>
      </c>
      <c r="X123" s="28">
        <v>9104.7099999999991</v>
      </c>
      <c r="Y123" s="28">
        <v>445637.22000000003</v>
      </c>
      <c r="Z123" s="28">
        <v>3902.0199999999995</v>
      </c>
      <c r="AA123" s="28">
        <v>0</v>
      </c>
      <c r="AB123" s="28">
        <v>80797.300000000017</v>
      </c>
      <c r="AC123" s="28">
        <v>-120.63000000000002</v>
      </c>
      <c r="AD123" s="27">
        <v>0</v>
      </c>
      <c r="AE123" s="27">
        <f>SUM(L123:AD123)</f>
        <v>4364011.5699999994</v>
      </c>
      <c r="AF123" s="28">
        <v>11021.8</v>
      </c>
      <c r="AG123" s="28">
        <v>27733.03</v>
      </c>
      <c r="AH123" s="28">
        <v>6833.79</v>
      </c>
      <c r="AI123" s="27">
        <f>SUM(AE123:AH123)</f>
        <v>4409600.1899999995</v>
      </c>
    </row>
    <row r="124" spans="1:35" s="14" customFormat="1" ht="18" hidden="1" customHeight="1" outlineLevel="2" x14ac:dyDescent="0.25">
      <c r="A124" s="31" t="s">
        <v>341</v>
      </c>
      <c r="B124" s="31" t="s">
        <v>342</v>
      </c>
      <c r="C124" s="32" t="s">
        <v>343</v>
      </c>
      <c r="D124" s="32" t="s">
        <v>79</v>
      </c>
      <c r="E124" s="24" t="s">
        <v>861</v>
      </c>
      <c r="F124" s="33" t="s">
        <v>344</v>
      </c>
      <c r="G124" s="33" t="s">
        <v>349</v>
      </c>
      <c r="H124" s="32" t="s">
        <v>345</v>
      </c>
      <c r="I124" s="32" t="s">
        <v>64</v>
      </c>
      <c r="J124" s="32" t="s">
        <v>350</v>
      </c>
      <c r="K124" s="34"/>
      <c r="L124" s="27">
        <v>298831.06999999995</v>
      </c>
      <c r="M124" s="35">
        <v>90722.32</v>
      </c>
      <c r="N124" s="35">
        <v>7363.23</v>
      </c>
      <c r="O124" s="29">
        <v>1499876.0699999998</v>
      </c>
      <c r="P124" s="36">
        <v>85078.739999999991</v>
      </c>
      <c r="Q124" s="36">
        <v>17180.880000000005</v>
      </c>
      <c r="R124" s="36">
        <v>16607.680000000004</v>
      </c>
      <c r="S124" s="36">
        <v>50207.939999999995</v>
      </c>
      <c r="T124" s="28">
        <v>42167.25</v>
      </c>
      <c r="U124" s="28">
        <v>360131.62000000005</v>
      </c>
      <c r="V124" s="27">
        <v>1239707.32</v>
      </c>
      <c r="W124" s="28">
        <v>38132.880000000005</v>
      </c>
      <c r="X124" s="28">
        <v>17180.880000000005</v>
      </c>
      <c r="Y124" s="28">
        <v>40797.11</v>
      </c>
      <c r="Z124" s="28">
        <v>7363.23</v>
      </c>
      <c r="AA124" s="28">
        <v>0</v>
      </c>
      <c r="AB124" s="28">
        <v>51930.720000000001</v>
      </c>
      <c r="AC124" s="28">
        <v>-3794.9799999999996</v>
      </c>
      <c r="AD124" s="27">
        <v>0</v>
      </c>
      <c r="AE124" s="27">
        <f>SUM(L124:AD124)</f>
        <v>3859483.96</v>
      </c>
      <c r="AF124" s="28">
        <v>9745.7999999999993</v>
      </c>
      <c r="AG124" s="28">
        <v>26112.18</v>
      </c>
      <c r="AH124" s="28">
        <v>3331.03</v>
      </c>
      <c r="AI124" s="27">
        <f>SUM(AE124:AH124)</f>
        <v>3898672.9699999997</v>
      </c>
    </row>
    <row r="125" spans="1:35" s="14" customFormat="1" ht="18" customHeight="1" outlineLevel="1" collapsed="1" x14ac:dyDescent="0.25">
      <c r="A125" s="46" t="s">
        <v>351</v>
      </c>
      <c r="B125" s="55"/>
      <c r="C125" s="48"/>
      <c r="D125" s="48"/>
      <c r="E125" s="49"/>
      <c r="F125" s="50"/>
      <c r="G125" s="50"/>
      <c r="H125" s="48"/>
      <c r="I125" s="48"/>
      <c r="J125" s="48"/>
      <c r="K125" s="51">
        <f t="shared" ref="K125:Q125" si="35">SUBTOTAL(9,K121:K124)</f>
        <v>0</v>
      </c>
      <c r="L125" s="57">
        <f t="shared" si="35"/>
        <v>1179190.8599999999</v>
      </c>
      <c r="M125" s="57">
        <f t="shared" si="35"/>
        <v>225277.16999999998</v>
      </c>
      <c r="N125" s="57">
        <f t="shared" si="35"/>
        <v>13096.119999999999</v>
      </c>
      <c r="O125" s="53">
        <f t="shared" si="35"/>
        <v>3053495.17</v>
      </c>
      <c r="P125" s="52">
        <f t="shared" si="35"/>
        <v>417226.53999999992</v>
      </c>
      <c r="Q125" s="52">
        <f t="shared" si="35"/>
        <v>30557.620000000003</v>
      </c>
      <c r="R125" s="52">
        <f t="shared" ref="R125:W125" si="36">SUBTOTAL(9,R121:R124)</f>
        <v>45856.390000000007</v>
      </c>
      <c r="S125" s="52">
        <f t="shared" si="36"/>
        <v>192534.99</v>
      </c>
      <c r="T125" s="52">
        <f t="shared" si="36"/>
        <v>79118.47</v>
      </c>
      <c r="U125" s="52">
        <f t="shared" si="36"/>
        <v>696569.83000000007</v>
      </c>
      <c r="V125" s="52">
        <v>2746268.08</v>
      </c>
      <c r="W125" s="52">
        <f t="shared" si="36"/>
        <v>126844.04000000001</v>
      </c>
      <c r="X125" s="52">
        <f t="shared" ref="X125:AI125" si="37">SUBTOTAL(9,X121:X124)</f>
        <v>30557.620000000003</v>
      </c>
      <c r="Y125" s="52">
        <f t="shared" si="37"/>
        <v>562397.92000000004</v>
      </c>
      <c r="Z125" s="52">
        <f t="shared" si="37"/>
        <v>13096.119999999999</v>
      </c>
      <c r="AA125" s="52">
        <f t="shared" si="37"/>
        <v>0</v>
      </c>
      <c r="AB125" s="52">
        <f t="shared" si="37"/>
        <v>154344.42000000001</v>
      </c>
      <c r="AC125" s="52">
        <f t="shared" si="37"/>
        <v>-4551.8799999999992</v>
      </c>
      <c r="AD125" s="52">
        <f t="shared" si="37"/>
        <v>0</v>
      </c>
      <c r="AE125" s="53">
        <f t="shared" si="37"/>
        <v>9561879.4800000004</v>
      </c>
      <c r="AF125" s="53">
        <f t="shared" si="37"/>
        <v>24125.32</v>
      </c>
      <c r="AG125" s="53">
        <f t="shared" si="37"/>
        <v>53845.21</v>
      </c>
      <c r="AH125" s="53">
        <f t="shared" si="37"/>
        <v>11707.25</v>
      </c>
      <c r="AI125" s="54">
        <f t="shared" si="37"/>
        <v>9651557.2599999979</v>
      </c>
    </row>
    <row r="126" spans="1:35" s="14" customFormat="1" ht="18" hidden="1" customHeight="1" outlineLevel="2" x14ac:dyDescent="0.25">
      <c r="A126" s="31" t="s">
        <v>352</v>
      </c>
      <c r="B126" s="31" t="s">
        <v>353</v>
      </c>
      <c r="C126" s="32" t="s">
        <v>354</v>
      </c>
      <c r="D126" s="32" t="s">
        <v>60</v>
      </c>
      <c r="E126" s="24" t="s">
        <v>862</v>
      </c>
      <c r="F126" s="33" t="s">
        <v>355</v>
      </c>
      <c r="G126" s="33" t="s">
        <v>356</v>
      </c>
      <c r="H126" s="32" t="s">
        <v>357</v>
      </c>
      <c r="I126" s="32" t="s">
        <v>64</v>
      </c>
      <c r="J126" s="32" t="s">
        <v>358</v>
      </c>
      <c r="K126" s="34"/>
      <c r="L126" s="27">
        <v>700075.7</v>
      </c>
      <c r="M126" s="35">
        <v>139453.10000000003</v>
      </c>
      <c r="N126" s="35">
        <v>4285.1699999999992</v>
      </c>
      <c r="O126" s="29">
        <v>1043913.98</v>
      </c>
      <c r="P126" s="36">
        <v>166277.51999999999</v>
      </c>
      <c r="Q126" s="36">
        <v>9998.7400000000016</v>
      </c>
      <c r="R126" s="36">
        <v>184949.69</v>
      </c>
      <c r="S126" s="36">
        <v>68259.280000000013</v>
      </c>
      <c r="T126" s="28">
        <v>39729.189999999981</v>
      </c>
      <c r="U126" s="28">
        <v>347010.8299999999</v>
      </c>
      <c r="V126" s="27">
        <v>1093976.0700000005</v>
      </c>
      <c r="W126" s="28">
        <v>104870.26</v>
      </c>
      <c r="X126" s="28">
        <v>9998.7400000000016</v>
      </c>
      <c r="Y126" s="28">
        <v>9196.0799999999981</v>
      </c>
      <c r="Z126" s="28">
        <v>4285.1699999999992</v>
      </c>
      <c r="AA126" s="28">
        <v>262.45999999999998</v>
      </c>
      <c r="AB126" s="28">
        <v>99494.720000000016</v>
      </c>
      <c r="AC126" s="28">
        <v>15663.119999999999</v>
      </c>
      <c r="AD126" s="27">
        <v>0</v>
      </c>
      <c r="AE126" s="27">
        <f t="shared" ref="AE126:AE137" si="38">SUM(L126:AD126)</f>
        <v>4041699.8200000008</v>
      </c>
      <c r="AF126" s="28">
        <v>10142.410000000002</v>
      </c>
      <c r="AG126" s="28">
        <v>0</v>
      </c>
      <c r="AH126" s="28">
        <v>3864.55</v>
      </c>
      <c r="AI126" s="27">
        <f t="shared" ref="AI126:AI137" si="39">SUM(AE126:AH126)</f>
        <v>4055706.7800000007</v>
      </c>
    </row>
    <row r="127" spans="1:35" s="14" customFormat="1" ht="18" hidden="1" customHeight="1" outlineLevel="2" x14ac:dyDescent="0.25">
      <c r="A127" s="31" t="s">
        <v>352</v>
      </c>
      <c r="B127" s="31" t="s">
        <v>353</v>
      </c>
      <c r="C127" s="32" t="s">
        <v>354</v>
      </c>
      <c r="D127" s="32" t="s">
        <v>74</v>
      </c>
      <c r="E127" s="24" t="s">
        <v>863</v>
      </c>
      <c r="F127" s="33" t="s">
        <v>355</v>
      </c>
      <c r="G127" s="33" t="s">
        <v>359</v>
      </c>
      <c r="H127" s="32" t="s">
        <v>357</v>
      </c>
      <c r="I127" s="32" t="s">
        <v>64</v>
      </c>
      <c r="J127" s="32" t="s">
        <v>360</v>
      </c>
      <c r="K127" s="34"/>
      <c r="L127" s="27">
        <v>10850.750000000002</v>
      </c>
      <c r="M127" s="35">
        <v>4142.09</v>
      </c>
      <c r="N127" s="35">
        <v>518.21</v>
      </c>
      <c r="O127" s="29">
        <v>43282.939999999995</v>
      </c>
      <c r="P127" s="36">
        <v>3584.4100000000003</v>
      </c>
      <c r="Q127" s="36">
        <v>1209.1599999999999</v>
      </c>
      <c r="R127" s="36">
        <v>3185.4399999999996</v>
      </c>
      <c r="S127" s="36">
        <v>2772.75</v>
      </c>
      <c r="T127" s="28">
        <v>2036.1299999999999</v>
      </c>
      <c r="U127" s="28">
        <v>10233.66</v>
      </c>
      <c r="V127" s="27">
        <v>38103.939999999995</v>
      </c>
      <c r="W127" s="28">
        <v>1480.04</v>
      </c>
      <c r="X127" s="28">
        <v>1209.1599999999999</v>
      </c>
      <c r="Y127" s="28">
        <v>450.64</v>
      </c>
      <c r="Z127" s="28">
        <v>518.21</v>
      </c>
      <c r="AA127" s="28">
        <v>0</v>
      </c>
      <c r="AB127" s="28">
        <v>3694.5000000000005</v>
      </c>
      <c r="AC127" s="28">
        <v>-196.22000000000003</v>
      </c>
      <c r="AD127" s="27">
        <v>0</v>
      </c>
      <c r="AE127" s="27">
        <f t="shared" si="38"/>
        <v>127075.81000000001</v>
      </c>
      <c r="AF127" s="28">
        <v>318.68000000000006</v>
      </c>
      <c r="AG127" s="28">
        <v>0</v>
      </c>
      <c r="AH127" s="28">
        <v>149.80000000000001</v>
      </c>
      <c r="AI127" s="27">
        <f t="shared" si="39"/>
        <v>127544.29000000001</v>
      </c>
    </row>
    <row r="128" spans="1:35" s="14" customFormat="1" ht="18" hidden="1" customHeight="1" outlineLevel="2" x14ac:dyDescent="0.25">
      <c r="A128" s="31" t="s">
        <v>352</v>
      </c>
      <c r="B128" s="31" t="s">
        <v>353</v>
      </c>
      <c r="C128" s="32" t="s">
        <v>354</v>
      </c>
      <c r="D128" s="32" t="s">
        <v>106</v>
      </c>
      <c r="E128" s="24" t="s">
        <v>864</v>
      </c>
      <c r="F128" s="33" t="s">
        <v>355</v>
      </c>
      <c r="G128" s="33" t="s">
        <v>361</v>
      </c>
      <c r="H128" s="32" t="s">
        <v>357</v>
      </c>
      <c r="I128" s="32" t="s">
        <v>64</v>
      </c>
      <c r="J128" s="32" t="s">
        <v>362</v>
      </c>
      <c r="K128" s="34"/>
      <c r="L128" s="27">
        <v>34434.29</v>
      </c>
      <c r="M128" s="35">
        <v>8000.7300000000005</v>
      </c>
      <c r="N128" s="35">
        <v>209.04</v>
      </c>
      <c r="O128" s="29">
        <v>53974.22</v>
      </c>
      <c r="P128" s="36">
        <v>47668.959999999999</v>
      </c>
      <c r="Q128" s="36">
        <v>487.72000000000008</v>
      </c>
      <c r="R128" s="36">
        <v>296.95999999999998</v>
      </c>
      <c r="S128" s="36">
        <v>2780.19</v>
      </c>
      <c r="T128" s="28">
        <v>1535.7</v>
      </c>
      <c r="U128" s="28">
        <v>14676.69</v>
      </c>
      <c r="V128" s="27">
        <v>76142.69</v>
      </c>
      <c r="W128" s="28">
        <v>5409.93</v>
      </c>
      <c r="X128" s="28">
        <v>487.72000000000008</v>
      </c>
      <c r="Y128" s="28">
        <v>0</v>
      </c>
      <c r="Z128" s="28">
        <v>209.04</v>
      </c>
      <c r="AA128" s="28">
        <v>0</v>
      </c>
      <c r="AB128" s="28">
        <v>3040.33</v>
      </c>
      <c r="AC128" s="28">
        <v>944.7</v>
      </c>
      <c r="AD128" s="27">
        <v>0</v>
      </c>
      <c r="AE128" s="27">
        <f t="shared" si="38"/>
        <v>250298.91</v>
      </c>
      <c r="AF128" s="28">
        <v>628.31999999999994</v>
      </c>
      <c r="AG128" s="28">
        <v>0</v>
      </c>
      <c r="AH128" s="28">
        <v>388.57</v>
      </c>
      <c r="AI128" s="27">
        <f t="shared" si="39"/>
        <v>251315.80000000002</v>
      </c>
    </row>
    <row r="129" spans="1:35" s="14" customFormat="1" ht="18" hidden="1" customHeight="1" outlineLevel="2" x14ac:dyDescent="0.25">
      <c r="A129" s="31" t="s">
        <v>352</v>
      </c>
      <c r="B129" s="31" t="s">
        <v>353</v>
      </c>
      <c r="C129" s="32" t="s">
        <v>354</v>
      </c>
      <c r="D129" s="32" t="s">
        <v>147</v>
      </c>
      <c r="E129" s="24" t="s">
        <v>865</v>
      </c>
      <c r="F129" s="33" t="s">
        <v>355</v>
      </c>
      <c r="G129" s="33" t="s">
        <v>363</v>
      </c>
      <c r="H129" s="32" t="s">
        <v>357</v>
      </c>
      <c r="I129" s="32" t="s">
        <v>64</v>
      </c>
      <c r="J129" s="32" t="s">
        <v>364</v>
      </c>
      <c r="K129" s="34"/>
      <c r="L129" s="27">
        <v>228875.70999999996</v>
      </c>
      <c r="M129" s="35">
        <v>10128.990000000002</v>
      </c>
      <c r="N129" s="35">
        <v>716.68999999999983</v>
      </c>
      <c r="O129" s="29">
        <v>507076.3</v>
      </c>
      <c r="P129" s="36">
        <v>120928.64</v>
      </c>
      <c r="Q129" s="36">
        <v>1672.28</v>
      </c>
      <c r="R129" s="36">
        <v>1183.9899999999993</v>
      </c>
      <c r="S129" s="36">
        <v>3483.94</v>
      </c>
      <c r="T129" s="28">
        <v>18129.410000000003</v>
      </c>
      <c r="U129" s="28">
        <v>31866.089999999993</v>
      </c>
      <c r="V129" s="27">
        <v>569097.26</v>
      </c>
      <c r="W129" s="28">
        <v>17093.550000000003</v>
      </c>
      <c r="X129" s="28">
        <v>1672.28</v>
      </c>
      <c r="Y129" s="28">
        <v>2419.2500000000005</v>
      </c>
      <c r="Z129" s="28">
        <v>716.68999999999983</v>
      </c>
      <c r="AA129" s="28">
        <v>1354.6399999999999</v>
      </c>
      <c r="AB129" s="28">
        <v>16056.750000000004</v>
      </c>
      <c r="AC129" s="28">
        <v>-1140.6900000000003</v>
      </c>
      <c r="AD129" s="27">
        <v>0</v>
      </c>
      <c r="AE129" s="27">
        <f t="shared" si="38"/>
        <v>1531331.7699999998</v>
      </c>
      <c r="AF129" s="28">
        <v>3856.7299999999996</v>
      </c>
      <c r="AG129" s="28">
        <v>0</v>
      </c>
      <c r="AH129" s="28">
        <v>6344.11</v>
      </c>
      <c r="AI129" s="27">
        <f t="shared" si="39"/>
        <v>1541532.6099999999</v>
      </c>
    </row>
    <row r="130" spans="1:35" s="14" customFormat="1" ht="18" hidden="1" customHeight="1" outlineLevel="2" x14ac:dyDescent="0.25">
      <c r="A130" s="31" t="s">
        <v>352</v>
      </c>
      <c r="B130" s="31" t="s">
        <v>353</v>
      </c>
      <c r="C130" s="32" t="s">
        <v>354</v>
      </c>
      <c r="D130" s="32" t="s">
        <v>169</v>
      </c>
      <c r="E130" s="24" t="s">
        <v>866</v>
      </c>
      <c r="F130" s="33" t="s">
        <v>355</v>
      </c>
      <c r="G130" s="33" t="s">
        <v>365</v>
      </c>
      <c r="H130" s="32" t="s">
        <v>357</v>
      </c>
      <c r="I130" s="32" t="s">
        <v>64</v>
      </c>
      <c r="J130" s="32" t="s">
        <v>366</v>
      </c>
      <c r="K130" s="34"/>
      <c r="L130" s="27">
        <v>36882.990000000005</v>
      </c>
      <c r="M130" s="35">
        <v>10726.8</v>
      </c>
      <c r="N130" s="35">
        <v>148.06</v>
      </c>
      <c r="O130" s="29">
        <v>39326.980000000003</v>
      </c>
      <c r="P130" s="36">
        <v>8717.4399999999987</v>
      </c>
      <c r="Q130" s="36">
        <v>345.46</v>
      </c>
      <c r="R130" s="36">
        <v>747.16000000000008</v>
      </c>
      <c r="S130" s="36">
        <v>1215.99</v>
      </c>
      <c r="T130" s="28">
        <v>1989.1299999999999</v>
      </c>
      <c r="U130" s="28">
        <v>11117.069999999998</v>
      </c>
      <c r="V130" s="27">
        <v>35190.53</v>
      </c>
      <c r="W130" s="28">
        <v>5369.4</v>
      </c>
      <c r="X130" s="28">
        <v>345.46</v>
      </c>
      <c r="Y130" s="28">
        <v>3888.7199999999993</v>
      </c>
      <c r="Z130" s="28">
        <v>148.06</v>
      </c>
      <c r="AA130" s="28">
        <v>226.99</v>
      </c>
      <c r="AB130" s="28">
        <v>27193.48</v>
      </c>
      <c r="AC130" s="28">
        <v>270.11999999999989</v>
      </c>
      <c r="AD130" s="27">
        <v>0</v>
      </c>
      <c r="AE130" s="27">
        <f t="shared" si="38"/>
        <v>183849.84000000003</v>
      </c>
      <c r="AF130" s="28">
        <v>460.45</v>
      </c>
      <c r="AG130" s="28">
        <v>0</v>
      </c>
      <c r="AH130" s="28">
        <v>35.94</v>
      </c>
      <c r="AI130" s="27">
        <f t="shared" si="39"/>
        <v>184346.23000000004</v>
      </c>
    </row>
    <row r="131" spans="1:35" s="14" customFormat="1" ht="18" hidden="1" customHeight="1" outlineLevel="2" x14ac:dyDescent="0.25">
      <c r="A131" s="31" t="s">
        <v>352</v>
      </c>
      <c r="B131" s="31" t="s">
        <v>353</v>
      </c>
      <c r="C131" s="32" t="s">
        <v>354</v>
      </c>
      <c r="D131" s="32" t="s">
        <v>172</v>
      </c>
      <c r="E131" s="24" t="s">
        <v>867</v>
      </c>
      <c r="F131" s="33" t="s">
        <v>355</v>
      </c>
      <c r="G131" s="33" t="s">
        <v>367</v>
      </c>
      <c r="H131" s="32" t="s">
        <v>357</v>
      </c>
      <c r="I131" s="32" t="s">
        <v>64</v>
      </c>
      <c r="J131" s="32" t="s">
        <v>368</v>
      </c>
      <c r="K131" s="34"/>
      <c r="L131" s="27">
        <v>0</v>
      </c>
      <c r="M131" s="35">
        <v>9.9700000000000006</v>
      </c>
      <c r="N131" s="35">
        <v>0</v>
      </c>
      <c r="O131" s="29">
        <v>0</v>
      </c>
      <c r="P131" s="36">
        <v>464193.93</v>
      </c>
      <c r="Q131" s="36">
        <v>0</v>
      </c>
      <c r="R131" s="36">
        <v>0</v>
      </c>
      <c r="S131" s="36">
        <v>0</v>
      </c>
      <c r="T131" s="28">
        <v>0</v>
      </c>
      <c r="U131" s="28">
        <v>9.9700000000000006</v>
      </c>
      <c r="V131" s="27">
        <v>0</v>
      </c>
      <c r="W131" s="28">
        <v>464158.06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  <c r="AC131" s="28">
        <v>0</v>
      </c>
      <c r="AD131" s="27">
        <v>0</v>
      </c>
      <c r="AE131" s="27">
        <f t="shared" si="38"/>
        <v>928371.92999999993</v>
      </c>
      <c r="AF131" s="28">
        <v>2326.73</v>
      </c>
      <c r="AG131" s="28">
        <v>0</v>
      </c>
      <c r="AH131" s="28">
        <v>0</v>
      </c>
      <c r="AI131" s="27">
        <f t="shared" si="39"/>
        <v>930698.65999999992</v>
      </c>
    </row>
    <row r="132" spans="1:35" s="14" customFormat="1" ht="18" hidden="1" customHeight="1" outlineLevel="2" x14ac:dyDescent="0.25">
      <c r="A132" s="31" t="s">
        <v>352</v>
      </c>
      <c r="B132" s="31" t="s">
        <v>353</v>
      </c>
      <c r="C132" s="32" t="s">
        <v>354</v>
      </c>
      <c r="D132" s="32" t="s">
        <v>66</v>
      </c>
      <c r="E132" s="24" t="s">
        <v>868</v>
      </c>
      <c r="F132" s="33" t="s">
        <v>355</v>
      </c>
      <c r="G132" s="33" t="s">
        <v>369</v>
      </c>
      <c r="H132" s="32" t="s">
        <v>357</v>
      </c>
      <c r="I132" s="32" t="s">
        <v>64</v>
      </c>
      <c r="J132" s="32" t="s">
        <v>370</v>
      </c>
      <c r="K132" s="34"/>
      <c r="L132" s="27">
        <v>4306111.7100000009</v>
      </c>
      <c r="M132" s="35">
        <v>857836.92999999982</v>
      </c>
      <c r="N132" s="35">
        <v>26375.070000000007</v>
      </c>
      <c r="O132" s="29">
        <v>6424617.2800000003</v>
      </c>
      <c r="P132" s="36">
        <v>1022700.3399999999</v>
      </c>
      <c r="Q132" s="36">
        <v>61541.76999999999</v>
      </c>
      <c r="R132" s="36">
        <v>1137722.58</v>
      </c>
      <c r="S132" s="36">
        <v>483526.15</v>
      </c>
      <c r="T132" s="28">
        <v>244539.02000000002</v>
      </c>
      <c r="U132" s="28">
        <v>2136544.1499999994</v>
      </c>
      <c r="V132" s="27">
        <v>6573480.3299999982</v>
      </c>
      <c r="W132" s="28">
        <v>643755.50000000012</v>
      </c>
      <c r="X132" s="28">
        <v>61541.76999999999</v>
      </c>
      <c r="Y132" s="28">
        <v>118925.02</v>
      </c>
      <c r="Z132" s="28">
        <v>26375.060000000005</v>
      </c>
      <c r="AA132" s="28">
        <v>1615.15</v>
      </c>
      <c r="AB132" s="28">
        <v>609433.07000000018</v>
      </c>
      <c r="AC132" s="28">
        <v>96388.790000000008</v>
      </c>
      <c r="AD132" s="27">
        <v>0</v>
      </c>
      <c r="AE132" s="27">
        <f t="shared" si="38"/>
        <v>24833029.689999994</v>
      </c>
      <c r="AF132" s="28">
        <v>62709.679999999993</v>
      </c>
      <c r="AG132" s="28">
        <v>157193.35</v>
      </c>
      <c r="AH132" s="28">
        <v>23081.23</v>
      </c>
      <c r="AI132" s="27">
        <f t="shared" si="39"/>
        <v>25076013.949999996</v>
      </c>
    </row>
    <row r="133" spans="1:35" s="14" customFormat="1" ht="18" hidden="1" customHeight="1" outlineLevel="2" x14ac:dyDescent="0.25">
      <c r="A133" s="31" t="s">
        <v>352</v>
      </c>
      <c r="B133" s="31" t="s">
        <v>353</v>
      </c>
      <c r="C133" s="32" t="s">
        <v>354</v>
      </c>
      <c r="D133" s="32" t="s">
        <v>79</v>
      </c>
      <c r="E133" s="24" t="s">
        <v>869</v>
      </c>
      <c r="F133" s="33" t="s">
        <v>355</v>
      </c>
      <c r="G133" s="33" t="s">
        <v>371</v>
      </c>
      <c r="H133" s="32" t="s">
        <v>357</v>
      </c>
      <c r="I133" s="32" t="s">
        <v>64</v>
      </c>
      <c r="J133" s="32" t="s">
        <v>372</v>
      </c>
      <c r="K133" s="34"/>
      <c r="L133" s="27">
        <v>66759.390000000014</v>
      </c>
      <c r="M133" s="35">
        <v>25479.949999999997</v>
      </c>
      <c r="N133" s="35">
        <v>3188.4100000000003</v>
      </c>
      <c r="O133" s="29">
        <v>266327.48000000004</v>
      </c>
      <c r="P133" s="36">
        <v>22057.940000000002</v>
      </c>
      <c r="Q133" s="36">
        <v>7439.6499999999987</v>
      </c>
      <c r="R133" s="36">
        <v>19602.849999999999</v>
      </c>
      <c r="S133" s="36">
        <v>19617.900000000001</v>
      </c>
      <c r="T133" s="28">
        <v>12529.91</v>
      </c>
      <c r="U133" s="28">
        <v>62971.880000000005</v>
      </c>
      <c r="V133" s="27">
        <v>229250.18</v>
      </c>
      <c r="W133" s="28">
        <v>9092.0500000000011</v>
      </c>
      <c r="X133" s="28">
        <v>7439.6499999999987</v>
      </c>
      <c r="Y133" s="28">
        <v>5321.82</v>
      </c>
      <c r="Z133" s="28">
        <v>3188.4100000000003</v>
      </c>
      <c r="AA133" s="28">
        <v>0</v>
      </c>
      <c r="AB133" s="28">
        <v>16565.989999999998</v>
      </c>
      <c r="AC133" s="28">
        <v>-1207.23</v>
      </c>
      <c r="AD133" s="27">
        <v>0</v>
      </c>
      <c r="AE133" s="27">
        <f t="shared" si="38"/>
        <v>775626.2300000001</v>
      </c>
      <c r="AF133" s="28">
        <v>1957.6100000000001</v>
      </c>
      <c r="AG133" s="28">
        <v>5136.29</v>
      </c>
      <c r="AH133" s="28">
        <v>932.06</v>
      </c>
      <c r="AI133" s="27">
        <f t="shared" si="39"/>
        <v>783652.19000000018</v>
      </c>
    </row>
    <row r="134" spans="1:35" s="14" customFormat="1" ht="18" hidden="1" customHeight="1" outlineLevel="2" x14ac:dyDescent="0.25">
      <c r="A134" s="31" t="s">
        <v>352</v>
      </c>
      <c r="B134" s="31" t="s">
        <v>353</v>
      </c>
      <c r="C134" s="32" t="s">
        <v>354</v>
      </c>
      <c r="D134" s="32" t="s">
        <v>112</v>
      </c>
      <c r="E134" s="24" t="s">
        <v>870</v>
      </c>
      <c r="F134" s="33" t="s">
        <v>355</v>
      </c>
      <c r="G134" s="33" t="s">
        <v>373</v>
      </c>
      <c r="H134" s="32" t="s">
        <v>357</v>
      </c>
      <c r="I134" s="32" t="s">
        <v>64</v>
      </c>
      <c r="J134" s="32" t="s">
        <v>374</v>
      </c>
      <c r="K134" s="34"/>
      <c r="L134" s="27">
        <v>211901.2</v>
      </c>
      <c r="M134" s="35">
        <v>49235.219999999994</v>
      </c>
      <c r="N134" s="35">
        <v>1276.1600000000001</v>
      </c>
      <c r="O134" s="29">
        <v>331177.91000000003</v>
      </c>
      <c r="P134" s="36">
        <v>293347.48000000004</v>
      </c>
      <c r="Q134" s="36">
        <v>2977.72</v>
      </c>
      <c r="R134" s="36">
        <v>1827.51</v>
      </c>
      <c r="S134" s="36">
        <v>21170.66</v>
      </c>
      <c r="T134" s="28">
        <v>9450.51</v>
      </c>
      <c r="U134" s="28">
        <v>89346.959999999992</v>
      </c>
      <c r="V134" s="27">
        <v>458276.38</v>
      </c>
      <c r="W134" s="28">
        <v>35683.1</v>
      </c>
      <c r="X134" s="28">
        <v>2977.72</v>
      </c>
      <c r="Y134" s="28">
        <v>3882</v>
      </c>
      <c r="Z134" s="28">
        <v>1276.1600000000001</v>
      </c>
      <c r="AA134" s="28">
        <v>0</v>
      </c>
      <c r="AB134" s="28">
        <v>18709.689999999999</v>
      </c>
      <c r="AC134" s="28">
        <v>5813.6500000000005</v>
      </c>
      <c r="AD134" s="27">
        <v>0</v>
      </c>
      <c r="AE134" s="27">
        <f t="shared" si="38"/>
        <v>1538330.0299999998</v>
      </c>
      <c r="AF134" s="28">
        <v>3881.23</v>
      </c>
      <c r="AG134" s="28">
        <v>10289.870000000001</v>
      </c>
      <c r="AH134" s="28">
        <v>0</v>
      </c>
      <c r="AI134" s="27">
        <f t="shared" si="39"/>
        <v>1552501.13</v>
      </c>
    </row>
    <row r="135" spans="1:35" s="14" customFormat="1" ht="18" hidden="1" customHeight="1" outlineLevel="2" x14ac:dyDescent="0.25">
      <c r="A135" s="31" t="s">
        <v>352</v>
      </c>
      <c r="B135" s="31" t="s">
        <v>353</v>
      </c>
      <c r="C135" s="32" t="s">
        <v>354</v>
      </c>
      <c r="D135" s="32" t="s">
        <v>155</v>
      </c>
      <c r="E135" s="24" t="s">
        <v>871</v>
      </c>
      <c r="F135" s="33" t="s">
        <v>355</v>
      </c>
      <c r="G135" s="33" t="s">
        <v>375</v>
      </c>
      <c r="H135" s="32" t="s">
        <v>357</v>
      </c>
      <c r="I135" s="32" t="s">
        <v>64</v>
      </c>
      <c r="J135" s="32" t="s">
        <v>376</v>
      </c>
      <c r="K135" s="34"/>
      <c r="L135" s="27">
        <v>1406366.5299999998</v>
      </c>
      <c r="M135" s="35">
        <v>62307.829999999987</v>
      </c>
      <c r="N135" s="35">
        <v>4409.8899999999994</v>
      </c>
      <c r="O135" s="29">
        <v>3118667.95</v>
      </c>
      <c r="P135" s="36">
        <v>744170.69</v>
      </c>
      <c r="Q135" s="36">
        <v>10289.74</v>
      </c>
      <c r="R135" s="36">
        <v>7177.6099999999933</v>
      </c>
      <c r="S135" s="36">
        <v>41901.760000000002</v>
      </c>
      <c r="T135" s="28">
        <v>110867.73000000001</v>
      </c>
      <c r="U135" s="28">
        <v>196086.59</v>
      </c>
      <c r="V135" s="27">
        <v>3444211.0999999992</v>
      </c>
      <c r="W135" s="28">
        <v>108932.96</v>
      </c>
      <c r="X135" s="28">
        <v>10289.74</v>
      </c>
      <c r="Y135" s="28">
        <v>34883.140000000007</v>
      </c>
      <c r="Z135" s="28">
        <v>4409.8899999999994</v>
      </c>
      <c r="AA135" s="28">
        <v>8336.2800000000007</v>
      </c>
      <c r="AB135" s="28">
        <v>98458.429999999978</v>
      </c>
      <c r="AC135" s="28">
        <v>-7020.3200000000024</v>
      </c>
      <c r="AD135" s="27">
        <v>0</v>
      </c>
      <c r="AE135" s="27">
        <f t="shared" si="38"/>
        <v>9404747.540000001</v>
      </c>
      <c r="AF135" s="28">
        <v>23822.45</v>
      </c>
      <c r="AG135" s="28">
        <v>57981.19</v>
      </c>
      <c r="AH135" s="28">
        <v>35298.76</v>
      </c>
      <c r="AI135" s="27">
        <f t="shared" si="39"/>
        <v>9521849.9399999995</v>
      </c>
    </row>
    <row r="136" spans="1:35" s="14" customFormat="1" ht="18" hidden="1" customHeight="1" outlineLevel="2" x14ac:dyDescent="0.25">
      <c r="A136" s="31" t="s">
        <v>352</v>
      </c>
      <c r="B136" s="31" t="s">
        <v>353</v>
      </c>
      <c r="C136" s="32" t="s">
        <v>354</v>
      </c>
      <c r="D136" s="32" t="s">
        <v>189</v>
      </c>
      <c r="E136" s="24" t="s">
        <v>872</v>
      </c>
      <c r="F136" s="33" t="s">
        <v>355</v>
      </c>
      <c r="G136" s="33" t="s">
        <v>377</v>
      </c>
      <c r="H136" s="32" t="s">
        <v>357</v>
      </c>
      <c r="I136" s="32" t="s">
        <v>64</v>
      </c>
      <c r="J136" s="32" t="s">
        <v>378</v>
      </c>
      <c r="K136" s="34"/>
      <c r="L136" s="27">
        <v>217693.92</v>
      </c>
      <c r="M136" s="35">
        <v>65547.470000000016</v>
      </c>
      <c r="N136" s="35">
        <v>910.68000000000006</v>
      </c>
      <c r="O136" s="29">
        <v>242007.58999999997</v>
      </c>
      <c r="P136" s="36">
        <v>50976.43</v>
      </c>
      <c r="Q136" s="36">
        <v>2124.92</v>
      </c>
      <c r="R136" s="36">
        <v>4597.9000000000015</v>
      </c>
      <c r="S136" s="36">
        <v>9924.7300000000014</v>
      </c>
      <c r="T136" s="28">
        <v>12240.91</v>
      </c>
      <c r="U136" s="28">
        <v>68420.06</v>
      </c>
      <c r="V136" s="27">
        <v>211108.74</v>
      </c>
      <c r="W136" s="28">
        <v>32970.81</v>
      </c>
      <c r="X136" s="28">
        <v>2124.9199999999996</v>
      </c>
      <c r="Y136" s="28">
        <v>25994.41</v>
      </c>
      <c r="Z136" s="28">
        <v>910.68000000000006</v>
      </c>
      <c r="AA136" s="28">
        <v>1396.86</v>
      </c>
      <c r="AB136" s="28">
        <v>167344.48000000001</v>
      </c>
      <c r="AC136" s="28">
        <v>1661.6</v>
      </c>
      <c r="AD136" s="27">
        <v>0</v>
      </c>
      <c r="AE136" s="27">
        <f t="shared" si="38"/>
        <v>1117957.1100000003</v>
      </c>
      <c r="AF136" s="28">
        <v>2813.79</v>
      </c>
      <c r="AG136" s="28">
        <v>5448.56</v>
      </c>
      <c r="AH136" s="28">
        <v>245.06</v>
      </c>
      <c r="AI136" s="27">
        <f t="shared" si="39"/>
        <v>1126464.5200000005</v>
      </c>
    </row>
    <row r="137" spans="1:35" s="14" customFormat="1" ht="18" hidden="1" customHeight="1" outlineLevel="2" x14ac:dyDescent="0.25">
      <c r="A137" s="31" t="s">
        <v>352</v>
      </c>
      <c r="B137" s="31" t="s">
        <v>353</v>
      </c>
      <c r="C137" s="32" t="s">
        <v>354</v>
      </c>
      <c r="D137" s="32" t="s">
        <v>192</v>
      </c>
      <c r="E137" s="24" t="s">
        <v>873</v>
      </c>
      <c r="F137" s="33" t="s">
        <v>355</v>
      </c>
      <c r="G137" s="33" t="s">
        <v>379</v>
      </c>
      <c r="H137" s="32" t="s">
        <v>357</v>
      </c>
      <c r="I137" s="32" t="s">
        <v>64</v>
      </c>
      <c r="J137" s="32" t="s">
        <v>380</v>
      </c>
      <c r="K137" s="34"/>
      <c r="L137" s="27">
        <v>0</v>
      </c>
      <c r="M137" s="35">
        <v>61.34</v>
      </c>
      <c r="N137" s="35">
        <v>0</v>
      </c>
      <c r="O137" s="29">
        <v>0</v>
      </c>
      <c r="P137" s="36">
        <v>2856577.97</v>
      </c>
      <c r="Q137" s="36">
        <v>0</v>
      </c>
      <c r="R137" s="36">
        <v>0</v>
      </c>
      <c r="S137" s="36">
        <v>15456.17</v>
      </c>
      <c r="T137" s="28">
        <v>0</v>
      </c>
      <c r="U137" s="28">
        <v>61.33</v>
      </c>
      <c r="V137" s="27">
        <v>-33389.629999999997</v>
      </c>
      <c r="W137" s="28">
        <v>2856357.2</v>
      </c>
      <c r="X137" s="28">
        <v>0</v>
      </c>
      <c r="Y137" s="28">
        <v>15187.72</v>
      </c>
      <c r="Z137" s="28">
        <v>0</v>
      </c>
      <c r="AA137" s="28">
        <v>0</v>
      </c>
      <c r="AB137" s="28">
        <v>0</v>
      </c>
      <c r="AC137" s="28">
        <v>-0.02</v>
      </c>
      <c r="AD137" s="27">
        <v>0</v>
      </c>
      <c r="AE137" s="27">
        <f t="shared" si="38"/>
        <v>5710312.080000001</v>
      </c>
      <c r="AF137" s="28">
        <v>14395.24</v>
      </c>
      <c r="AG137" s="28">
        <v>33389.629999999997</v>
      </c>
      <c r="AH137" s="28">
        <v>0</v>
      </c>
      <c r="AI137" s="27">
        <f t="shared" si="39"/>
        <v>5758096.9500000011</v>
      </c>
    </row>
    <row r="138" spans="1:35" s="14" customFormat="1" ht="18" customHeight="1" outlineLevel="1" collapsed="1" x14ac:dyDescent="0.25">
      <c r="A138" s="46" t="s">
        <v>381</v>
      </c>
      <c r="B138" s="55"/>
      <c r="C138" s="48"/>
      <c r="D138" s="48"/>
      <c r="E138" s="49"/>
      <c r="F138" s="50"/>
      <c r="G138" s="50"/>
      <c r="H138" s="48"/>
      <c r="I138" s="48"/>
      <c r="J138" s="48"/>
      <c r="K138" s="51">
        <f t="shared" ref="K138:Q138" si="40">SUBTOTAL(9,K126:K137)</f>
        <v>0</v>
      </c>
      <c r="L138" s="57">
        <f t="shared" si="40"/>
        <v>7219952.1899999995</v>
      </c>
      <c r="M138" s="57">
        <f t="shared" si="40"/>
        <v>1232930.42</v>
      </c>
      <c r="N138" s="57">
        <f t="shared" si="40"/>
        <v>42037.380000000012</v>
      </c>
      <c r="O138" s="53">
        <f t="shared" si="40"/>
        <v>12070372.629999999</v>
      </c>
      <c r="P138" s="52">
        <f t="shared" si="40"/>
        <v>5801201.75</v>
      </c>
      <c r="Q138" s="52">
        <f t="shared" si="40"/>
        <v>98087.159999999989</v>
      </c>
      <c r="R138" s="52">
        <f t="shared" ref="R138:W138" si="41">SUBTOTAL(9,R126:R137)</f>
        <v>1361291.6900000002</v>
      </c>
      <c r="S138" s="52">
        <f t="shared" si="41"/>
        <v>670109.52000000014</v>
      </c>
      <c r="T138" s="52">
        <f t="shared" si="41"/>
        <v>453047.63999999996</v>
      </c>
      <c r="U138" s="52">
        <f t="shared" si="41"/>
        <v>2968345.2799999989</v>
      </c>
      <c r="V138" s="52">
        <v>12695447.589999998</v>
      </c>
      <c r="W138" s="52">
        <f t="shared" si="41"/>
        <v>4285172.8600000003</v>
      </c>
      <c r="X138" s="52">
        <f t="shared" ref="X138:AI138" si="42">SUBTOTAL(9,X126:X137)</f>
        <v>98087.159999999989</v>
      </c>
      <c r="Y138" s="52">
        <f t="shared" si="42"/>
        <v>220148.80000000002</v>
      </c>
      <c r="Z138" s="52">
        <f t="shared" si="42"/>
        <v>42037.37000000001</v>
      </c>
      <c r="AA138" s="52">
        <f t="shared" si="42"/>
        <v>13192.380000000001</v>
      </c>
      <c r="AB138" s="52">
        <f t="shared" si="42"/>
        <v>1059991.4400000002</v>
      </c>
      <c r="AC138" s="52">
        <f t="shared" si="42"/>
        <v>111177.5</v>
      </c>
      <c r="AD138" s="52">
        <f t="shared" si="42"/>
        <v>0</v>
      </c>
      <c r="AE138" s="53">
        <f t="shared" si="42"/>
        <v>50442630.75999999</v>
      </c>
      <c r="AF138" s="53">
        <f t="shared" si="42"/>
        <v>127313.31999999999</v>
      </c>
      <c r="AG138" s="53">
        <f t="shared" si="42"/>
        <v>269438.89</v>
      </c>
      <c r="AH138" s="53">
        <f t="shared" si="42"/>
        <v>70340.079999999987</v>
      </c>
      <c r="AI138" s="54">
        <f t="shared" si="42"/>
        <v>50909723.050000004</v>
      </c>
    </row>
    <row r="139" spans="1:35" s="14" customFormat="1" ht="18" hidden="1" customHeight="1" outlineLevel="2" x14ac:dyDescent="0.25">
      <c r="A139" s="31" t="s">
        <v>382</v>
      </c>
      <c r="B139" s="31" t="s">
        <v>383</v>
      </c>
      <c r="C139" s="32" t="s">
        <v>384</v>
      </c>
      <c r="D139" s="32" t="s">
        <v>60</v>
      </c>
      <c r="E139" s="24" t="s">
        <v>874</v>
      </c>
      <c r="F139" s="33" t="s">
        <v>385</v>
      </c>
      <c r="G139" s="33" t="s">
        <v>62</v>
      </c>
      <c r="H139" s="32" t="s">
        <v>386</v>
      </c>
      <c r="I139" s="32" t="s">
        <v>64</v>
      </c>
      <c r="J139" s="32" t="s">
        <v>387</v>
      </c>
      <c r="K139" s="34"/>
      <c r="L139" s="27">
        <v>42567.909999999996</v>
      </c>
      <c r="M139" s="35">
        <v>14704.500000000002</v>
      </c>
      <c r="N139" s="35">
        <v>387.82</v>
      </c>
      <c r="O139" s="29">
        <v>120729.40000000001</v>
      </c>
      <c r="P139" s="36">
        <v>33601.01</v>
      </c>
      <c r="Q139" s="36">
        <v>904.9</v>
      </c>
      <c r="R139" s="36">
        <v>2029.4499999999998</v>
      </c>
      <c r="S139" s="36">
        <v>2324.33</v>
      </c>
      <c r="T139" s="28">
        <v>6622.83</v>
      </c>
      <c r="U139" s="28">
        <v>27576.539999999997</v>
      </c>
      <c r="V139" s="27">
        <v>134467.39000000001</v>
      </c>
      <c r="W139" s="28">
        <v>4433.0199999999995</v>
      </c>
      <c r="X139" s="28">
        <v>904.9</v>
      </c>
      <c r="Y139" s="28">
        <v>1030.4000000000001</v>
      </c>
      <c r="Z139" s="28">
        <v>387.82</v>
      </c>
      <c r="AA139" s="28">
        <v>0</v>
      </c>
      <c r="AB139" s="28">
        <v>4521.08</v>
      </c>
      <c r="AC139" s="28">
        <v>-367.96</v>
      </c>
      <c r="AD139" s="27">
        <v>0</v>
      </c>
      <c r="AE139" s="27">
        <f t="shared" ref="AE139:AE144" si="43">SUM(L139:AD139)</f>
        <v>396825.34000000008</v>
      </c>
      <c r="AF139" s="28">
        <v>994.97</v>
      </c>
      <c r="AG139" s="28">
        <v>0</v>
      </c>
      <c r="AH139" s="28">
        <v>165.45</v>
      </c>
      <c r="AI139" s="27">
        <f t="shared" ref="AI139:AI144" si="44">SUM(AE139:AH139)</f>
        <v>397985.76000000007</v>
      </c>
    </row>
    <row r="140" spans="1:35" s="14" customFormat="1" ht="18" hidden="1" customHeight="1" outlineLevel="2" x14ac:dyDescent="0.25">
      <c r="A140" s="31" t="s">
        <v>382</v>
      </c>
      <c r="B140" s="31" t="s">
        <v>383</v>
      </c>
      <c r="C140" s="32" t="s">
        <v>384</v>
      </c>
      <c r="D140" s="32" t="s">
        <v>66</v>
      </c>
      <c r="E140" s="24" t="s">
        <v>875</v>
      </c>
      <c r="F140" s="33" t="s">
        <v>385</v>
      </c>
      <c r="G140" s="33" t="s">
        <v>67</v>
      </c>
      <c r="H140" s="32" t="s">
        <v>386</v>
      </c>
      <c r="I140" s="32" t="s">
        <v>64</v>
      </c>
      <c r="J140" s="32" t="s">
        <v>388</v>
      </c>
      <c r="K140" s="34"/>
      <c r="L140" s="27">
        <v>261933.5</v>
      </c>
      <c r="M140" s="35">
        <v>90488.769999999975</v>
      </c>
      <c r="N140" s="35">
        <v>2386.0499999999997</v>
      </c>
      <c r="O140" s="29">
        <v>742950.01</v>
      </c>
      <c r="P140" s="36">
        <v>206775.43</v>
      </c>
      <c r="Q140" s="36">
        <v>5567.46</v>
      </c>
      <c r="R140" s="36">
        <v>12492.99</v>
      </c>
      <c r="S140" s="36">
        <v>21608.180000000004</v>
      </c>
      <c r="T140" s="28">
        <v>40756.370000000003</v>
      </c>
      <c r="U140" s="28">
        <v>169658.08000000002</v>
      </c>
      <c r="V140" s="27">
        <v>812583.62</v>
      </c>
      <c r="W140" s="28">
        <v>27280.13</v>
      </c>
      <c r="X140" s="28">
        <v>5567.46</v>
      </c>
      <c r="Y140" s="28">
        <v>13529.220000000001</v>
      </c>
      <c r="Z140" s="28">
        <v>2386.0499999999997</v>
      </c>
      <c r="AA140" s="28">
        <v>0</v>
      </c>
      <c r="AB140" s="28">
        <v>27790.429999999997</v>
      </c>
      <c r="AC140" s="28">
        <v>-2263.6200000000008</v>
      </c>
      <c r="AD140" s="27">
        <v>0</v>
      </c>
      <c r="AE140" s="27">
        <f t="shared" si="43"/>
        <v>2441490.13</v>
      </c>
      <c r="AF140" s="28">
        <v>6158.94</v>
      </c>
      <c r="AG140" s="28">
        <v>14907.83</v>
      </c>
      <c r="AH140" s="28">
        <v>1018.13</v>
      </c>
      <c r="AI140" s="27">
        <f t="shared" si="44"/>
        <v>2463575.0299999998</v>
      </c>
    </row>
    <row r="141" spans="1:35" s="14" customFormat="1" ht="18" hidden="1" customHeight="1" outlineLevel="2" x14ac:dyDescent="0.25">
      <c r="A141" s="31" t="s">
        <v>382</v>
      </c>
      <c r="B141" s="31" t="s">
        <v>383</v>
      </c>
      <c r="C141" s="32" t="s">
        <v>389</v>
      </c>
      <c r="D141" s="32" t="s">
        <v>60</v>
      </c>
      <c r="E141" s="24" t="s">
        <v>876</v>
      </c>
      <c r="F141" s="33" t="s">
        <v>390</v>
      </c>
      <c r="G141" s="33" t="s">
        <v>391</v>
      </c>
      <c r="H141" s="32" t="s">
        <v>392</v>
      </c>
      <c r="I141" s="32" t="s">
        <v>64</v>
      </c>
      <c r="J141" s="32" t="s">
        <v>393</v>
      </c>
      <c r="K141" s="34"/>
      <c r="L141" s="27">
        <v>80621.189999999988</v>
      </c>
      <c r="M141" s="35">
        <v>28493.39</v>
      </c>
      <c r="N141" s="35">
        <v>921.19</v>
      </c>
      <c r="O141" s="29">
        <v>247660.53000000003</v>
      </c>
      <c r="P141" s="36">
        <v>32384.48</v>
      </c>
      <c r="Q141" s="36">
        <v>2149.4499999999998</v>
      </c>
      <c r="R141" s="36">
        <v>1702.7999999999997</v>
      </c>
      <c r="S141" s="36">
        <v>17632.96</v>
      </c>
      <c r="T141" s="28">
        <v>8169.72</v>
      </c>
      <c r="U141" s="28">
        <v>43142.68</v>
      </c>
      <c r="V141" s="27">
        <v>236274.86</v>
      </c>
      <c r="W141" s="28">
        <v>5447.72</v>
      </c>
      <c r="X141" s="28">
        <v>2149.4499999999998</v>
      </c>
      <c r="Y141" s="28">
        <v>5376.2599999999984</v>
      </c>
      <c r="Z141" s="28">
        <v>921.19</v>
      </c>
      <c r="AA141" s="28">
        <v>0</v>
      </c>
      <c r="AB141" s="28">
        <v>11597.399999999998</v>
      </c>
      <c r="AC141" s="28">
        <v>-1586.2199999999998</v>
      </c>
      <c r="AD141" s="27">
        <v>0</v>
      </c>
      <c r="AE141" s="27">
        <f t="shared" si="43"/>
        <v>723059.04999999993</v>
      </c>
      <c r="AF141" s="28">
        <v>1812.0499999999997</v>
      </c>
      <c r="AG141" s="28">
        <v>0</v>
      </c>
      <c r="AH141" s="28">
        <v>0</v>
      </c>
      <c r="AI141" s="27">
        <f t="shared" si="44"/>
        <v>724871.1</v>
      </c>
    </row>
    <row r="142" spans="1:35" s="14" customFormat="1" ht="18" hidden="1" customHeight="1" outlineLevel="2" x14ac:dyDescent="0.25">
      <c r="A142" s="31" t="s">
        <v>382</v>
      </c>
      <c r="B142" s="31" t="s">
        <v>383</v>
      </c>
      <c r="C142" s="32" t="s">
        <v>389</v>
      </c>
      <c r="D142" s="32" t="s">
        <v>74</v>
      </c>
      <c r="E142" s="24" t="s">
        <v>877</v>
      </c>
      <c r="F142" s="33" t="s">
        <v>390</v>
      </c>
      <c r="G142" s="33" t="s">
        <v>394</v>
      </c>
      <c r="H142" s="32" t="s">
        <v>392</v>
      </c>
      <c r="I142" s="32" t="s">
        <v>64</v>
      </c>
      <c r="J142" s="32" t="s">
        <v>395</v>
      </c>
      <c r="K142" s="34"/>
      <c r="L142" s="27">
        <v>0</v>
      </c>
      <c r="M142" s="35">
        <v>0</v>
      </c>
      <c r="N142" s="35">
        <v>0</v>
      </c>
      <c r="O142" s="29">
        <v>0</v>
      </c>
      <c r="P142" s="36">
        <v>0</v>
      </c>
      <c r="Q142" s="36">
        <v>0</v>
      </c>
      <c r="R142" s="36">
        <v>0</v>
      </c>
      <c r="S142" s="36">
        <v>0</v>
      </c>
      <c r="T142" s="28">
        <v>0</v>
      </c>
      <c r="U142" s="28">
        <v>0</v>
      </c>
      <c r="V142" s="27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8">
        <v>0</v>
      </c>
      <c r="AD142" s="27">
        <v>0</v>
      </c>
      <c r="AE142" s="27">
        <f t="shared" si="43"/>
        <v>0</v>
      </c>
      <c r="AF142" s="28">
        <v>0</v>
      </c>
      <c r="AG142" s="28">
        <v>0</v>
      </c>
      <c r="AH142" s="28">
        <v>0</v>
      </c>
      <c r="AI142" s="27">
        <f t="shared" si="44"/>
        <v>0</v>
      </c>
    </row>
    <row r="143" spans="1:35" s="14" customFormat="1" ht="18" hidden="1" customHeight="1" outlineLevel="2" x14ac:dyDescent="0.25">
      <c r="A143" s="31" t="s">
        <v>382</v>
      </c>
      <c r="B143" s="31" t="s">
        <v>383</v>
      </c>
      <c r="C143" s="32" t="s">
        <v>389</v>
      </c>
      <c r="D143" s="32" t="s">
        <v>66</v>
      </c>
      <c r="E143" s="24" t="s">
        <v>878</v>
      </c>
      <c r="F143" s="33" t="s">
        <v>390</v>
      </c>
      <c r="G143" s="33" t="s">
        <v>67</v>
      </c>
      <c r="H143" s="32" t="s">
        <v>392</v>
      </c>
      <c r="I143" s="32" t="s">
        <v>64</v>
      </c>
      <c r="J143" s="32" t="s">
        <v>396</v>
      </c>
      <c r="K143" s="34"/>
      <c r="L143" s="27">
        <v>496056.04</v>
      </c>
      <c r="M143" s="35">
        <v>175343.91999999995</v>
      </c>
      <c r="N143" s="35">
        <v>5668.02</v>
      </c>
      <c r="O143" s="29">
        <v>1524063.6899999997</v>
      </c>
      <c r="P143" s="36">
        <v>199230.88</v>
      </c>
      <c r="Q143" s="36">
        <v>13225.400000000001</v>
      </c>
      <c r="R143" s="36">
        <v>10478.719999999999</v>
      </c>
      <c r="S143" s="36">
        <v>113991.97999999998</v>
      </c>
      <c r="T143" s="28">
        <v>50237.090000000004</v>
      </c>
      <c r="U143" s="28">
        <v>265435.99999999994</v>
      </c>
      <c r="V143" s="27">
        <v>1429965.9300000002</v>
      </c>
      <c r="W143" s="28">
        <v>25795.350000000002</v>
      </c>
      <c r="X143" s="28">
        <v>13225.400000000001</v>
      </c>
      <c r="Y143" s="28">
        <v>38571.610000000015</v>
      </c>
      <c r="Z143" s="28">
        <v>5668.02</v>
      </c>
      <c r="AA143" s="28">
        <v>0</v>
      </c>
      <c r="AB143" s="28">
        <v>71232.639999999985</v>
      </c>
      <c r="AC143" s="28">
        <v>-9760.68</v>
      </c>
      <c r="AD143" s="27">
        <v>0</v>
      </c>
      <c r="AE143" s="27">
        <f t="shared" si="43"/>
        <v>4428430.01</v>
      </c>
      <c r="AF143" s="28">
        <v>11177.69</v>
      </c>
      <c r="AG143" s="28">
        <v>24033.03</v>
      </c>
      <c r="AH143" s="28">
        <v>7729.14</v>
      </c>
      <c r="AI143" s="27">
        <f t="shared" si="44"/>
        <v>4471369.87</v>
      </c>
    </row>
    <row r="144" spans="1:35" s="14" customFormat="1" ht="18" hidden="1" customHeight="1" outlineLevel="2" x14ac:dyDescent="0.25">
      <c r="A144" s="31" t="s">
        <v>382</v>
      </c>
      <c r="B144" s="31" t="s">
        <v>383</v>
      </c>
      <c r="C144" s="32" t="s">
        <v>389</v>
      </c>
      <c r="D144" s="32" t="s">
        <v>79</v>
      </c>
      <c r="E144" s="24" t="s">
        <v>879</v>
      </c>
      <c r="F144" s="33" t="s">
        <v>390</v>
      </c>
      <c r="G144" s="33" t="s">
        <v>67</v>
      </c>
      <c r="H144" s="32" t="s">
        <v>392</v>
      </c>
      <c r="I144" s="32" t="s">
        <v>64</v>
      </c>
      <c r="J144" s="32" t="s">
        <v>397</v>
      </c>
      <c r="K144" s="34"/>
      <c r="L144" s="27">
        <v>0</v>
      </c>
      <c r="M144" s="35">
        <v>0</v>
      </c>
      <c r="N144" s="35">
        <v>0</v>
      </c>
      <c r="O144" s="29">
        <v>0</v>
      </c>
      <c r="P144" s="36">
        <v>0</v>
      </c>
      <c r="Q144" s="36">
        <v>0</v>
      </c>
      <c r="R144" s="36">
        <v>0</v>
      </c>
      <c r="S144" s="36">
        <v>0</v>
      </c>
      <c r="T144" s="28">
        <v>0</v>
      </c>
      <c r="U144" s="28">
        <v>0</v>
      </c>
      <c r="V144" s="27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7">
        <v>0</v>
      </c>
      <c r="AE144" s="27">
        <f t="shared" si="43"/>
        <v>0</v>
      </c>
      <c r="AF144" s="28">
        <v>0</v>
      </c>
      <c r="AG144" s="28">
        <v>0</v>
      </c>
      <c r="AH144" s="28">
        <v>0</v>
      </c>
      <c r="AI144" s="27">
        <f t="shared" si="44"/>
        <v>0</v>
      </c>
    </row>
    <row r="145" spans="1:35" s="14" customFormat="1" ht="18" customHeight="1" outlineLevel="1" collapsed="1" x14ac:dyDescent="0.25">
      <c r="A145" s="46" t="s">
        <v>398</v>
      </c>
      <c r="B145" s="55"/>
      <c r="C145" s="48"/>
      <c r="D145" s="48"/>
      <c r="E145" s="49"/>
      <c r="F145" s="50"/>
      <c r="G145" s="50"/>
      <c r="H145" s="48"/>
      <c r="I145" s="48"/>
      <c r="J145" s="48"/>
      <c r="K145" s="51">
        <f t="shared" ref="K145:Q145" si="45">SUBTOTAL(9,K139:K144)</f>
        <v>0</v>
      </c>
      <c r="L145" s="57">
        <f t="shared" si="45"/>
        <v>881178.6399999999</v>
      </c>
      <c r="M145" s="57">
        <f t="shared" si="45"/>
        <v>309030.57999999996</v>
      </c>
      <c r="N145" s="57">
        <f t="shared" si="45"/>
        <v>9363.08</v>
      </c>
      <c r="O145" s="53">
        <f t="shared" si="45"/>
        <v>2635403.63</v>
      </c>
      <c r="P145" s="52">
        <f t="shared" si="45"/>
        <v>471991.8</v>
      </c>
      <c r="Q145" s="52">
        <f t="shared" si="45"/>
        <v>21847.21</v>
      </c>
      <c r="R145" s="52">
        <f t="shared" ref="R145:W145" si="46">SUBTOTAL(9,R139:R144)</f>
        <v>26703.96</v>
      </c>
      <c r="S145" s="52">
        <f t="shared" si="46"/>
        <v>155557.44999999998</v>
      </c>
      <c r="T145" s="52">
        <f t="shared" si="46"/>
        <v>105786.01000000001</v>
      </c>
      <c r="U145" s="52">
        <f t="shared" si="46"/>
        <v>505813.29999999993</v>
      </c>
      <c r="V145" s="52">
        <v>2613291.8000000003</v>
      </c>
      <c r="W145" s="52">
        <f t="shared" si="46"/>
        <v>62956.22</v>
      </c>
      <c r="X145" s="52">
        <f t="shared" ref="X145:AI145" si="47">SUBTOTAL(9,X139:X144)</f>
        <v>21847.21</v>
      </c>
      <c r="Y145" s="52">
        <f t="shared" si="47"/>
        <v>58507.490000000013</v>
      </c>
      <c r="Z145" s="52">
        <f t="shared" si="47"/>
        <v>9363.08</v>
      </c>
      <c r="AA145" s="52">
        <f t="shared" si="47"/>
        <v>0</v>
      </c>
      <c r="AB145" s="52">
        <f t="shared" si="47"/>
        <v>115141.54999999997</v>
      </c>
      <c r="AC145" s="52">
        <f t="shared" si="47"/>
        <v>-13978.480000000001</v>
      </c>
      <c r="AD145" s="52">
        <f t="shared" si="47"/>
        <v>0</v>
      </c>
      <c r="AE145" s="53">
        <f t="shared" si="47"/>
        <v>7989804.5299999993</v>
      </c>
      <c r="AF145" s="53">
        <f t="shared" si="47"/>
        <v>20143.650000000001</v>
      </c>
      <c r="AG145" s="53">
        <f t="shared" si="47"/>
        <v>38940.86</v>
      </c>
      <c r="AH145" s="53">
        <f t="shared" si="47"/>
        <v>8912.7200000000012</v>
      </c>
      <c r="AI145" s="54">
        <f t="shared" si="47"/>
        <v>8057801.7599999998</v>
      </c>
    </row>
    <row r="146" spans="1:35" s="14" customFormat="1" ht="18" hidden="1" customHeight="1" outlineLevel="2" x14ac:dyDescent="0.25">
      <c r="A146" s="31" t="s">
        <v>399</v>
      </c>
      <c r="B146" s="31" t="s">
        <v>400</v>
      </c>
      <c r="C146" s="32" t="s">
        <v>401</v>
      </c>
      <c r="D146" s="32" t="s">
        <v>60</v>
      </c>
      <c r="E146" s="24" t="s">
        <v>880</v>
      </c>
      <c r="F146" s="33" t="s">
        <v>402</v>
      </c>
      <c r="G146" s="33" t="s">
        <v>62</v>
      </c>
      <c r="H146" s="32" t="s">
        <v>403</v>
      </c>
      <c r="I146" s="32" t="s">
        <v>64</v>
      </c>
      <c r="J146" s="32" t="s">
        <v>404</v>
      </c>
      <c r="K146" s="34"/>
      <c r="L146" s="27">
        <v>96.01</v>
      </c>
      <c r="M146" s="35">
        <v>0</v>
      </c>
      <c r="N146" s="35">
        <v>0</v>
      </c>
      <c r="O146" s="29">
        <v>131.44999999999999</v>
      </c>
      <c r="P146" s="36">
        <v>0.62</v>
      </c>
      <c r="Q146" s="36">
        <v>0</v>
      </c>
      <c r="R146" s="36">
        <v>0</v>
      </c>
      <c r="S146" s="36">
        <v>8.7799999999999994</v>
      </c>
      <c r="T146" s="28">
        <v>0</v>
      </c>
      <c r="U146" s="28">
        <v>6.76</v>
      </c>
      <c r="V146" s="27">
        <v>117.56</v>
      </c>
      <c r="W146" s="28">
        <v>0</v>
      </c>
      <c r="X146" s="28">
        <v>0</v>
      </c>
      <c r="Y146" s="28">
        <v>0.17</v>
      </c>
      <c r="Z146" s="28">
        <v>0</v>
      </c>
      <c r="AA146" s="28">
        <v>0</v>
      </c>
      <c r="AB146" s="28">
        <v>0</v>
      </c>
      <c r="AC146" s="28">
        <v>7.0000000000000007E-2</v>
      </c>
      <c r="AD146" s="27">
        <v>0</v>
      </c>
      <c r="AE146" s="27">
        <f t="shared" ref="AE146:AE159" si="48">SUM(L146:AD146)</f>
        <v>361.41999999999996</v>
      </c>
      <c r="AF146" s="28">
        <v>0.90999999999999992</v>
      </c>
      <c r="AG146" s="28">
        <v>0</v>
      </c>
      <c r="AH146" s="28">
        <v>0</v>
      </c>
      <c r="AI146" s="27">
        <f t="shared" ref="AI146:AI159" si="49">SUM(AE146:AH146)</f>
        <v>362.33</v>
      </c>
    </row>
    <row r="147" spans="1:35" s="14" customFormat="1" ht="18" hidden="1" customHeight="1" outlineLevel="2" x14ac:dyDescent="0.25">
      <c r="A147" s="31" t="s">
        <v>399</v>
      </c>
      <c r="B147" s="31" t="s">
        <v>400</v>
      </c>
      <c r="C147" s="32" t="s">
        <v>401</v>
      </c>
      <c r="D147" s="32" t="s">
        <v>66</v>
      </c>
      <c r="E147" s="24" t="s">
        <v>881</v>
      </c>
      <c r="F147" s="33" t="s">
        <v>402</v>
      </c>
      <c r="G147" s="33" t="s">
        <v>67</v>
      </c>
      <c r="H147" s="32" t="s">
        <v>403</v>
      </c>
      <c r="I147" s="32" t="s">
        <v>64</v>
      </c>
      <c r="J147" s="32" t="s">
        <v>405</v>
      </c>
      <c r="K147" s="34"/>
      <c r="L147" s="27">
        <v>27430.350000000002</v>
      </c>
      <c r="M147" s="35">
        <v>0</v>
      </c>
      <c r="N147" s="35">
        <v>0</v>
      </c>
      <c r="O147" s="29">
        <v>37555.449999999997</v>
      </c>
      <c r="P147" s="36">
        <v>177.51</v>
      </c>
      <c r="Q147" s="36">
        <v>0</v>
      </c>
      <c r="R147" s="36">
        <v>0</v>
      </c>
      <c r="S147" s="36">
        <v>3766.13</v>
      </c>
      <c r="T147" s="28">
        <v>0</v>
      </c>
      <c r="U147" s="28">
        <v>1932.92</v>
      </c>
      <c r="V147" s="27">
        <v>32743.75</v>
      </c>
      <c r="W147" s="28">
        <v>0</v>
      </c>
      <c r="X147" s="28">
        <v>0</v>
      </c>
      <c r="Y147" s="28">
        <v>1278.24</v>
      </c>
      <c r="Z147" s="28">
        <v>0</v>
      </c>
      <c r="AA147" s="28">
        <v>0</v>
      </c>
      <c r="AB147" s="28">
        <v>0</v>
      </c>
      <c r="AC147" s="28">
        <v>23.799999999999997</v>
      </c>
      <c r="AD147" s="27">
        <v>0</v>
      </c>
      <c r="AE147" s="27">
        <f t="shared" si="48"/>
        <v>104908.15000000001</v>
      </c>
      <c r="AF147" s="28">
        <v>265.05</v>
      </c>
      <c r="AG147" s="28">
        <v>844.4</v>
      </c>
      <c r="AH147" s="28">
        <v>0</v>
      </c>
      <c r="AI147" s="27">
        <f t="shared" si="49"/>
        <v>106017.60000000001</v>
      </c>
    </row>
    <row r="148" spans="1:35" s="14" customFormat="1" ht="18" hidden="1" customHeight="1" outlineLevel="2" x14ac:dyDescent="0.25">
      <c r="A148" s="31" t="s">
        <v>399</v>
      </c>
      <c r="B148" s="31" t="s">
        <v>400</v>
      </c>
      <c r="C148" s="32" t="s">
        <v>406</v>
      </c>
      <c r="D148" s="32" t="s">
        <v>60</v>
      </c>
      <c r="E148" s="24" t="s">
        <v>882</v>
      </c>
      <c r="F148" s="33" t="s">
        <v>407</v>
      </c>
      <c r="G148" s="33" t="s">
        <v>62</v>
      </c>
      <c r="H148" s="32" t="s">
        <v>408</v>
      </c>
      <c r="I148" s="32" t="s">
        <v>64</v>
      </c>
      <c r="J148" s="32" t="s">
        <v>409</v>
      </c>
      <c r="K148" s="34"/>
      <c r="L148" s="27">
        <v>94.88</v>
      </c>
      <c r="M148" s="35">
        <v>25.55</v>
      </c>
      <c r="N148" s="35">
        <v>2.9399999999999995</v>
      </c>
      <c r="O148" s="29">
        <v>396.69</v>
      </c>
      <c r="P148" s="36">
        <v>8.9600000000000009</v>
      </c>
      <c r="Q148" s="36">
        <v>6.87</v>
      </c>
      <c r="R148" s="36">
        <v>4.21</v>
      </c>
      <c r="S148" s="36">
        <v>444.57</v>
      </c>
      <c r="T148" s="28">
        <v>39.229999999999997</v>
      </c>
      <c r="U148" s="28">
        <v>108.21000000000001</v>
      </c>
      <c r="V148" s="27">
        <v>322.46000000000004</v>
      </c>
      <c r="W148" s="28">
        <v>0</v>
      </c>
      <c r="X148" s="28">
        <v>6.87</v>
      </c>
      <c r="Y148" s="28">
        <v>415</v>
      </c>
      <c r="Z148" s="28">
        <v>2.9399999999999995</v>
      </c>
      <c r="AA148" s="28">
        <v>0</v>
      </c>
      <c r="AB148" s="28">
        <v>27.480000000000004</v>
      </c>
      <c r="AC148" s="28">
        <v>0.02</v>
      </c>
      <c r="AD148" s="27">
        <v>0</v>
      </c>
      <c r="AE148" s="27">
        <f t="shared" si="48"/>
        <v>1906.88</v>
      </c>
      <c r="AF148" s="28">
        <v>4.76</v>
      </c>
      <c r="AG148" s="28">
        <v>0</v>
      </c>
      <c r="AH148" s="28">
        <v>0</v>
      </c>
      <c r="AI148" s="27">
        <f t="shared" si="49"/>
        <v>1911.64</v>
      </c>
    </row>
    <row r="149" spans="1:35" s="14" customFormat="1" ht="18" hidden="1" customHeight="1" outlineLevel="2" x14ac:dyDescent="0.25">
      <c r="A149" s="31" t="s">
        <v>399</v>
      </c>
      <c r="B149" s="31" t="s">
        <v>400</v>
      </c>
      <c r="C149" s="32" t="s">
        <v>406</v>
      </c>
      <c r="D149" s="32" t="s">
        <v>66</v>
      </c>
      <c r="E149" s="24" t="s">
        <v>883</v>
      </c>
      <c r="F149" s="33" t="s">
        <v>407</v>
      </c>
      <c r="G149" s="33" t="s">
        <v>67</v>
      </c>
      <c r="H149" s="32" t="s">
        <v>408</v>
      </c>
      <c r="I149" s="32" t="s">
        <v>64</v>
      </c>
      <c r="J149" s="32" t="s">
        <v>410</v>
      </c>
      <c r="K149" s="34"/>
      <c r="L149" s="27">
        <v>27109.739999999998</v>
      </c>
      <c r="M149" s="35">
        <v>7297.71</v>
      </c>
      <c r="N149" s="35">
        <v>841.95</v>
      </c>
      <c r="O149" s="29">
        <v>113339.94</v>
      </c>
      <c r="P149" s="36">
        <v>2559.2399999999998</v>
      </c>
      <c r="Q149" s="36">
        <v>1964.56</v>
      </c>
      <c r="R149" s="36">
        <v>1200.06</v>
      </c>
      <c r="S149" s="36">
        <v>7082.02</v>
      </c>
      <c r="T149" s="28">
        <v>11204.2</v>
      </c>
      <c r="U149" s="28">
        <v>30917.77</v>
      </c>
      <c r="V149" s="27">
        <v>89536.799999999988</v>
      </c>
      <c r="W149" s="28">
        <v>0</v>
      </c>
      <c r="X149" s="28">
        <v>1964.56</v>
      </c>
      <c r="Y149" s="28">
        <v>946.57</v>
      </c>
      <c r="Z149" s="28">
        <v>841.95</v>
      </c>
      <c r="AA149" s="28">
        <v>0</v>
      </c>
      <c r="AB149" s="28">
        <v>7852.22</v>
      </c>
      <c r="AC149" s="28">
        <v>-4.9999999999999996E-2</v>
      </c>
      <c r="AD149" s="27">
        <v>0</v>
      </c>
      <c r="AE149" s="27">
        <f t="shared" si="48"/>
        <v>304659.24</v>
      </c>
      <c r="AF149" s="28">
        <v>770.07</v>
      </c>
      <c r="AG149" s="28">
        <v>2592.42</v>
      </c>
      <c r="AH149" s="28">
        <v>0</v>
      </c>
      <c r="AI149" s="27">
        <f t="shared" si="49"/>
        <v>308021.73</v>
      </c>
    </row>
    <row r="150" spans="1:35" s="14" customFormat="1" ht="18" hidden="1" customHeight="1" outlineLevel="2" x14ac:dyDescent="0.25">
      <c r="A150" s="31" t="s">
        <v>399</v>
      </c>
      <c r="B150" s="31" t="s">
        <v>400</v>
      </c>
      <c r="C150" s="32" t="s">
        <v>411</v>
      </c>
      <c r="D150" s="32" t="s">
        <v>60</v>
      </c>
      <c r="E150" s="24" t="s">
        <v>884</v>
      </c>
      <c r="F150" s="33" t="s">
        <v>412</v>
      </c>
      <c r="G150" s="33" t="s">
        <v>62</v>
      </c>
      <c r="H150" s="32" t="s">
        <v>413</v>
      </c>
      <c r="I150" s="32" t="s">
        <v>64</v>
      </c>
      <c r="J150" s="32" t="s">
        <v>414</v>
      </c>
      <c r="K150" s="34"/>
      <c r="L150" s="27">
        <v>2292.1499999999996</v>
      </c>
      <c r="M150" s="35">
        <v>371.36</v>
      </c>
      <c r="N150" s="35">
        <v>0.11</v>
      </c>
      <c r="O150" s="29">
        <v>5718.46</v>
      </c>
      <c r="P150" s="36">
        <v>1352.4599999999998</v>
      </c>
      <c r="Q150" s="36">
        <v>0.27</v>
      </c>
      <c r="R150" s="36">
        <v>142.97</v>
      </c>
      <c r="S150" s="36">
        <v>149.06</v>
      </c>
      <c r="T150" s="28">
        <v>337.03</v>
      </c>
      <c r="U150" s="28">
        <v>714.87</v>
      </c>
      <c r="V150" s="27">
        <v>5777.25</v>
      </c>
      <c r="W150" s="28">
        <v>534.50000000000011</v>
      </c>
      <c r="X150" s="28">
        <v>0.27</v>
      </c>
      <c r="Y150" s="28">
        <v>-0.80999999999999872</v>
      </c>
      <c r="Z150" s="28">
        <v>0.11</v>
      </c>
      <c r="AA150" s="28">
        <v>0</v>
      </c>
      <c r="AB150" s="28">
        <v>9.0300000000000011</v>
      </c>
      <c r="AC150" s="28">
        <v>5.9599999999999991</v>
      </c>
      <c r="AD150" s="27">
        <v>0</v>
      </c>
      <c r="AE150" s="27">
        <f t="shared" si="48"/>
        <v>17405.049999999996</v>
      </c>
      <c r="AF150" s="28">
        <v>43.8</v>
      </c>
      <c r="AG150" s="28">
        <v>0</v>
      </c>
      <c r="AH150" s="28">
        <v>0</v>
      </c>
      <c r="AI150" s="27">
        <f t="shared" si="49"/>
        <v>17448.849999999995</v>
      </c>
    </row>
    <row r="151" spans="1:35" s="14" customFormat="1" ht="18" hidden="1" customHeight="1" outlineLevel="2" x14ac:dyDescent="0.25">
      <c r="A151" s="31" t="s">
        <v>399</v>
      </c>
      <c r="B151" s="31" t="s">
        <v>400</v>
      </c>
      <c r="C151" s="32" t="s">
        <v>411</v>
      </c>
      <c r="D151" s="32" t="s">
        <v>66</v>
      </c>
      <c r="E151" s="24" t="s">
        <v>885</v>
      </c>
      <c r="F151" s="33" t="s">
        <v>412</v>
      </c>
      <c r="G151" s="33" t="s">
        <v>67</v>
      </c>
      <c r="H151" s="32" t="s">
        <v>413</v>
      </c>
      <c r="I151" s="32" t="s">
        <v>64</v>
      </c>
      <c r="J151" s="32" t="s">
        <v>415</v>
      </c>
      <c r="K151" s="34"/>
      <c r="L151" s="27">
        <v>652114.59</v>
      </c>
      <c r="M151" s="35">
        <v>106103.88</v>
      </c>
      <c r="N151" s="35">
        <v>32.880000000000003</v>
      </c>
      <c r="O151" s="29">
        <v>1633776.97</v>
      </c>
      <c r="P151" s="36">
        <v>386413.81000000006</v>
      </c>
      <c r="Q151" s="36">
        <v>76.72</v>
      </c>
      <c r="R151" s="36">
        <v>40830.5</v>
      </c>
      <c r="S151" s="36">
        <v>69648.670000000013</v>
      </c>
      <c r="T151" s="28">
        <v>89769.62999999999</v>
      </c>
      <c r="U151" s="28">
        <v>204250.75</v>
      </c>
      <c r="V151" s="27">
        <v>1609808.25</v>
      </c>
      <c r="W151" s="28">
        <v>152693.67000000001</v>
      </c>
      <c r="X151" s="28">
        <v>76.72</v>
      </c>
      <c r="Y151" s="28">
        <v>26297.46</v>
      </c>
      <c r="Z151" s="28">
        <v>32.880000000000003</v>
      </c>
      <c r="AA151" s="28">
        <v>0</v>
      </c>
      <c r="AB151" s="28">
        <v>2540.2600000000002</v>
      </c>
      <c r="AC151" s="28">
        <v>1708.55</v>
      </c>
      <c r="AD151" s="27">
        <v>0</v>
      </c>
      <c r="AE151" s="27">
        <f t="shared" si="48"/>
        <v>4976176.1899999995</v>
      </c>
      <c r="AF151" s="28">
        <v>12635.720000000001</v>
      </c>
      <c r="AG151" s="28">
        <v>40831.279999999999</v>
      </c>
      <c r="AH151" s="28">
        <v>0</v>
      </c>
      <c r="AI151" s="27">
        <f t="shared" si="49"/>
        <v>5029643.1899999995</v>
      </c>
    </row>
    <row r="152" spans="1:35" s="14" customFormat="1" ht="18" hidden="1" customHeight="1" outlineLevel="2" x14ac:dyDescent="0.25">
      <c r="A152" s="31" t="s">
        <v>399</v>
      </c>
      <c r="B152" s="31" t="s">
        <v>400</v>
      </c>
      <c r="C152" s="32" t="s">
        <v>416</v>
      </c>
      <c r="D152" s="32" t="s">
        <v>60</v>
      </c>
      <c r="E152" s="24" t="s">
        <v>886</v>
      </c>
      <c r="F152" s="33" t="s">
        <v>417</v>
      </c>
      <c r="G152" s="33" t="s">
        <v>62</v>
      </c>
      <c r="H152" s="32" t="s">
        <v>418</v>
      </c>
      <c r="I152" s="32" t="s">
        <v>64</v>
      </c>
      <c r="J152" s="32" t="s">
        <v>419</v>
      </c>
      <c r="K152" s="34"/>
      <c r="L152" s="27">
        <v>1444.15</v>
      </c>
      <c r="M152" s="35">
        <v>345.39</v>
      </c>
      <c r="N152" s="35">
        <v>4.92</v>
      </c>
      <c r="O152" s="29">
        <v>2112.1799999999998</v>
      </c>
      <c r="P152" s="36">
        <v>419.81</v>
      </c>
      <c r="Q152" s="36">
        <v>11.459999999999999</v>
      </c>
      <c r="R152" s="36">
        <v>56.599999999999994</v>
      </c>
      <c r="S152" s="36">
        <v>256.32</v>
      </c>
      <c r="T152" s="28">
        <v>230.56</v>
      </c>
      <c r="U152" s="28">
        <v>870.71</v>
      </c>
      <c r="V152" s="27">
        <v>1826.81</v>
      </c>
      <c r="W152" s="28">
        <v>87.24</v>
      </c>
      <c r="X152" s="28">
        <v>11.459999999999999</v>
      </c>
      <c r="Y152" s="28">
        <v>124.13</v>
      </c>
      <c r="Z152" s="28">
        <v>4.92</v>
      </c>
      <c r="AA152" s="28">
        <v>0</v>
      </c>
      <c r="AB152" s="28">
        <v>111.30000000000001</v>
      </c>
      <c r="AC152" s="28">
        <v>-5.2</v>
      </c>
      <c r="AD152" s="27">
        <v>0</v>
      </c>
      <c r="AE152" s="27">
        <f t="shared" si="48"/>
        <v>7912.76</v>
      </c>
      <c r="AF152" s="28">
        <v>19.82</v>
      </c>
      <c r="AG152" s="28">
        <v>0</v>
      </c>
      <c r="AH152" s="28">
        <v>1.91</v>
      </c>
      <c r="AI152" s="27">
        <f t="shared" si="49"/>
        <v>7934.49</v>
      </c>
    </row>
    <row r="153" spans="1:35" s="14" customFormat="1" ht="18" hidden="1" customHeight="1" outlineLevel="2" x14ac:dyDescent="0.25">
      <c r="A153" s="31" t="s">
        <v>399</v>
      </c>
      <c r="B153" s="31" t="s">
        <v>400</v>
      </c>
      <c r="C153" s="32" t="s">
        <v>416</v>
      </c>
      <c r="D153" s="32" t="s">
        <v>66</v>
      </c>
      <c r="E153" s="24" t="s">
        <v>887</v>
      </c>
      <c r="F153" s="33" t="s">
        <v>417</v>
      </c>
      <c r="G153" s="33" t="s">
        <v>67</v>
      </c>
      <c r="H153" s="32" t="s">
        <v>418</v>
      </c>
      <c r="I153" s="32" t="s">
        <v>64</v>
      </c>
      <c r="J153" s="32" t="s">
        <v>420</v>
      </c>
      <c r="K153" s="34"/>
      <c r="L153" s="27">
        <v>402780.68</v>
      </c>
      <c r="M153" s="35">
        <v>97764.750000000015</v>
      </c>
      <c r="N153" s="35">
        <v>1401.0000000000002</v>
      </c>
      <c r="O153" s="29">
        <v>603474.43000000005</v>
      </c>
      <c r="P153" s="36">
        <v>119946.88</v>
      </c>
      <c r="Q153" s="36">
        <v>3269.0099999999998</v>
      </c>
      <c r="R153" s="36">
        <v>16169.619999999999</v>
      </c>
      <c r="S153" s="36">
        <v>55140.899999999994</v>
      </c>
      <c r="T153" s="28">
        <v>65971.669999999984</v>
      </c>
      <c r="U153" s="28">
        <v>248773.03000000003</v>
      </c>
      <c r="V153" s="27">
        <v>506754.2</v>
      </c>
      <c r="W153" s="28">
        <v>24883.33</v>
      </c>
      <c r="X153" s="28">
        <v>3269.0099999999998</v>
      </c>
      <c r="Y153" s="28">
        <v>17706.890000000003</v>
      </c>
      <c r="Z153" s="28">
        <v>1401.0000000000002</v>
      </c>
      <c r="AA153" s="28">
        <v>0</v>
      </c>
      <c r="AB153" s="28">
        <v>31801.659999999996</v>
      </c>
      <c r="AC153" s="28">
        <v>-1496.66</v>
      </c>
      <c r="AD153" s="27">
        <v>0</v>
      </c>
      <c r="AE153" s="27">
        <f t="shared" si="48"/>
        <v>2199011.4000000004</v>
      </c>
      <c r="AF153" s="28">
        <v>5549.83</v>
      </c>
      <c r="AG153" s="28">
        <v>15183.61</v>
      </c>
      <c r="AH153" s="28">
        <v>203.72</v>
      </c>
      <c r="AI153" s="27">
        <f t="shared" si="49"/>
        <v>2219948.5600000005</v>
      </c>
    </row>
    <row r="154" spans="1:35" s="14" customFormat="1" ht="18" hidden="1" customHeight="1" outlineLevel="2" x14ac:dyDescent="0.25">
      <c r="A154" s="31" t="s">
        <v>399</v>
      </c>
      <c r="B154" s="31" t="s">
        <v>400</v>
      </c>
      <c r="C154" s="32" t="s">
        <v>421</v>
      </c>
      <c r="D154" s="32" t="s">
        <v>60</v>
      </c>
      <c r="E154" s="24" t="s">
        <v>888</v>
      </c>
      <c r="F154" s="33" t="s">
        <v>422</v>
      </c>
      <c r="G154" s="33" t="s">
        <v>62</v>
      </c>
      <c r="H154" s="32" t="s">
        <v>423</v>
      </c>
      <c r="I154" s="32" t="s">
        <v>64</v>
      </c>
      <c r="J154" s="32" t="s">
        <v>424</v>
      </c>
      <c r="K154" s="34"/>
      <c r="L154" s="27">
        <v>1720.2200000000003</v>
      </c>
      <c r="M154" s="35">
        <v>763.74</v>
      </c>
      <c r="N154" s="35">
        <v>19.970000000000002</v>
      </c>
      <c r="O154" s="29">
        <v>5627.68</v>
      </c>
      <c r="P154" s="36">
        <v>863.38000000000011</v>
      </c>
      <c r="Q154" s="36">
        <v>46.57</v>
      </c>
      <c r="R154" s="36">
        <v>112.46</v>
      </c>
      <c r="S154" s="36">
        <v>828.54</v>
      </c>
      <c r="T154" s="28">
        <v>441.31000000000006</v>
      </c>
      <c r="U154" s="28">
        <v>1512.4899999999998</v>
      </c>
      <c r="V154" s="27">
        <v>4831.7999999999993</v>
      </c>
      <c r="W154" s="28">
        <v>95.110000000000014</v>
      </c>
      <c r="X154" s="28">
        <v>46.57</v>
      </c>
      <c r="Y154" s="28">
        <v>576.33999999999992</v>
      </c>
      <c r="Z154" s="28">
        <v>19.970000000000002</v>
      </c>
      <c r="AA154" s="28">
        <v>0</v>
      </c>
      <c r="AB154" s="28">
        <v>-172.51000000000002</v>
      </c>
      <c r="AC154" s="28">
        <v>-88.129999999999981</v>
      </c>
      <c r="AD154" s="27">
        <v>0</v>
      </c>
      <c r="AE154" s="27">
        <f t="shared" si="48"/>
        <v>17245.510000000002</v>
      </c>
      <c r="AF154" s="28">
        <v>43.099999999999994</v>
      </c>
      <c r="AG154" s="28">
        <v>0</v>
      </c>
      <c r="AH154" s="28">
        <v>7.49</v>
      </c>
      <c r="AI154" s="27">
        <f t="shared" si="49"/>
        <v>17296.100000000002</v>
      </c>
    </row>
    <row r="155" spans="1:35" s="14" customFormat="1" ht="18" hidden="1" customHeight="1" outlineLevel="2" x14ac:dyDescent="0.25">
      <c r="A155" s="31" t="s">
        <v>399</v>
      </c>
      <c r="B155" s="31" t="s">
        <v>400</v>
      </c>
      <c r="C155" s="32" t="s">
        <v>421</v>
      </c>
      <c r="D155" s="32" t="s">
        <v>66</v>
      </c>
      <c r="E155" s="24" t="s">
        <v>889</v>
      </c>
      <c r="F155" s="33" t="s">
        <v>422</v>
      </c>
      <c r="G155" s="33" t="s">
        <v>67</v>
      </c>
      <c r="H155" s="32" t="s">
        <v>423</v>
      </c>
      <c r="I155" s="32" t="s">
        <v>64</v>
      </c>
      <c r="J155" s="32" t="s">
        <v>425</v>
      </c>
      <c r="K155" s="34"/>
      <c r="L155" s="27">
        <v>490832.60000000003</v>
      </c>
      <c r="M155" s="35">
        <v>218195.25000000003</v>
      </c>
      <c r="N155" s="35">
        <v>5692.98</v>
      </c>
      <c r="O155" s="29">
        <v>1607900.5299999998</v>
      </c>
      <c r="P155" s="36">
        <v>246427.36</v>
      </c>
      <c r="Q155" s="36">
        <v>13283.650000000003</v>
      </c>
      <c r="R155" s="36">
        <v>32135.579999999998</v>
      </c>
      <c r="S155" s="36">
        <v>80856.300000000017</v>
      </c>
      <c r="T155" s="28">
        <v>125968.35999999996</v>
      </c>
      <c r="U155" s="28">
        <v>432019.74999999994</v>
      </c>
      <c r="V155" s="27">
        <v>1346312.4899999998</v>
      </c>
      <c r="W155" s="28">
        <v>29111.069999999996</v>
      </c>
      <c r="X155" s="28">
        <v>13283.650000000003</v>
      </c>
      <c r="Y155" s="28">
        <v>15386.91</v>
      </c>
      <c r="Z155" s="28">
        <v>5692.98</v>
      </c>
      <c r="AA155" s="28">
        <v>0</v>
      </c>
      <c r="AB155" s="28">
        <v>-47388.289999999964</v>
      </c>
      <c r="AC155" s="28">
        <v>-25173.779999999992</v>
      </c>
      <c r="AD155" s="27">
        <v>0</v>
      </c>
      <c r="AE155" s="27">
        <f t="shared" si="48"/>
        <v>4590537.3900000006</v>
      </c>
      <c r="AF155" s="28">
        <v>11569.37</v>
      </c>
      <c r="AG155" s="28">
        <v>34205.72</v>
      </c>
      <c r="AH155" s="28">
        <v>1044.31</v>
      </c>
      <c r="AI155" s="27">
        <f t="shared" si="49"/>
        <v>4637356.79</v>
      </c>
    </row>
    <row r="156" spans="1:35" s="14" customFormat="1" ht="18" hidden="1" customHeight="1" outlineLevel="2" x14ac:dyDescent="0.25">
      <c r="A156" s="31" t="s">
        <v>399</v>
      </c>
      <c r="B156" s="31" t="s">
        <v>400</v>
      </c>
      <c r="C156" s="32" t="s">
        <v>426</v>
      </c>
      <c r="D156" s="32" t="s">
        <v>60</v>
      </c>
      <c r="E156" s="24" t="s">
        <v>890</v>
      </c>
      <c r="F156" s="33" t="s">
        <v>427</v>
      </c>
      <c r="G156" s="33" t="s">
        <v>428</v>
      </c>
      <c r="H156" s="32" t="s">
        <v>429</v>
      </c>
      <c r="I156" s="32" t="s">
        <v>64</v>
      </c>
      <c r="J156" s="32" t="s">
        <v>430</v>
      </c>
      <c r="K156" s="34"/>
      <c r="L156" s="27">
        <v>-3942.22</v>
      </c>
      <c r="M156" s="35">
        <v>103.91999999999999</v>
      </c>
      <c r="N156" s="35">
        <v>0.72</v>
      </c>
      <c r="O156" s="29">
        <v>352.77000000000004</v>
      </c>
      <c r="P156" s="36">
        <v>78.92</v>
      </c>
      <c r="Q156" s="36">
        <v>1.68</v>
      </c>
      <c r="R156" s="36">
        <v>-2735.69</v>
      </c>
      <c r="S156" s="36">
        <v>53.089999999999996</v>
      </c>
      <c r="T156" s="28">
        <v>127.22999999999999</v>
      </c>
      <c r="U156" s="28">
        <v>57.190000000000005</v>
      </c>
      <c r="V156" s="27">
        <v>465.30000000000007</v>
      </c>
      <c r="W156" s="28">
        <v>18.279999999999998</v>
      </c>
      <c r="X156" s="28">
        <v>1.68</v>
      </c>
      <c r="Y156" s="28">
        <v>1.9700000000000002</v>
      </c>
      <c r="Z156" s="28">
        <v>0.72</v>
      </c>
      <c r="AA156" s="28">
        <v>0</v>
      </c>
      <c r="AB156" s="28">
        <v>-68.84</v>
      </c>
      <c r="AC156" s="28">
        <v>2.2399999999999993</v>
      </c>
      <c r="AD156" s="27">
        <v>0</v>
      </c>
      <c r="AE156" s="27">
        <f t="shared" si="48"/>
        <v>-5481.04</v>
      </c>
      <c r="AF156" s="28">
        <v>-13.85</v>
      </c>
      <c r="AG156" s="28">
        <v>0</v>
      </c>
      <c r="AH156" s="28">
        <v>0</v>
      </c>
      <c r="AI156" s="27">
        <f t="shared" si="49"/>
        <v>-5494.89</v>
      </c>
    </row>
    <row r="157" spans="1:35" s="14" customFormat="1" ht="18" hidden="1" customHeight="1" outlineLevel="2" x14ac:dyDescent="0.25">
      <c r="A157" s="31" t="s">
        <v>399</v>
      </c>
      <c r="B157" s="31" t="s">
        <v>400</v>
      </c>
      <c r="C157" s="32" t="s">
        <v>426</v>
      </c>
      <c r="D157" s="32" t="s">
        <v>74</v>
      </c>
      <c r="E157" s="24" t="s">
        <v>891</v>
      </c>
      <c r="F157" s="33" t="s">
        <v>427</v>
      </c>
      <c r="G157" s="33" t="s">
        <v>431</v>
      </c>
      <c r="H157" s="32" t="s">
        <v>429</v>
      </c>
      <c r="I157" s="32" t="s">
        <v>64</v>
      </c>
      <c r="J157" s="32" t="s">
        <v>432</v>
      </c>
      <c r="K157" s="34"/>
      <c r="L157" s="27">
        <v>2442.0699999999997</v>
      </c>
      <c r="M157" s="35">
        <v>3045.0000000000005</v>
      </c>
      <c r="N157" s="35">
        <v>0.62</v>
      </c>
      <c r="O157" s="29">
        <v>604.41999999999996</v>
      </c>
      <c r="P157" s="36">
        <v>56.77</v>
      </c>
      <c r="Q157" s="36">
        <v>1.43</v>
      </c>
      <c r="R157" s="36">
        <v>-538.64</v>
      </c>
      <c r="S157" s="36">
        <v>2615.0699999999997</v>
      </c>
      <c r="T157" s="28">
        <v>981.46999999999991</v>
      </c>
      <c r="U157" s="28">
        <v>260.52000000000004</v>
      </c>
      <c r="V157" s="27">
        <v>1209.58</v>
      </c>
      <c r="W157" s="28">
        <v>746.61999999999989</v>
      </c>
      <c r="X157" s="28">
        <v>1.43</v>
      </c>
      <c r="Y157" s="28">
        <v>856.63</v>
      </c>
      <c r="Z157" s="28">
        <v>0.62</v>
      </c>
      <c r="AA157" s="28">
        <v>0</v>
      </c>
      <c r="AB157" s="28">
        <v>527.25</v>
      </c>
      <c r="AC157" s="28">
        <v>-12.33</v>
      </c>
      <c r="AD157" s="27">
        <v>0</v>
      </c>
      <c r="AE157" s="27">
        <f t="shared" si="48"/>
        <v>12798.53</v>
      </c>
      <c r="AF157" s="28">
        <v>29.41</v>
      </c>
      <c r="AG157" s="28">
        <v>0</v>
      </c>
      <c r="AH157" s="28">
        <v>122.86</v>
      </c>
      <c r="AI157" s="27">
        <f t="shared" si="49"/>
        <v>12950.800000000001</v>
      </c>
    </row>
    <row r="158" spans="1:35" s="14" customFormat="1" ht="18" hidden="1" customHeight="1" outlineLevel="2" x14ac:dyDescent="0.25">
      <c r="A158" s="31" t="s">
        <v>399</v>
      </c>
      <c r="B158" s="31" t="s">
        <v>400</v>
      </c>
      <c r="C158" s="32" t="s">
        <v>426</v>
      </c>
      <c r="D158" s="32" t="s">
        <v>66</v>
      </c>
      <c r="E158" s="24" t="s">
        <v>892</v>
      </c>
      <c r="F158" s="33" t="s">
        <v>427</v>
      </c>
      <c r="G158" s="33" t="s">
        <v>433</v>
      </c>
      <c r="H158" s="32" t="s">
        <v>429</v>
      </c>
      <c r="I158" s="32" t="s">
        <v>64</v>
      </c>
      <c r="J158" s="32" t="s">
        <v>434</v>
      </c>
      <c r="K158" s="34"/>
      <c r="L158" s="27">
        <v>60815.709999999992</v>
      </c>
      <c r="M158" s="35">
        <v>29690.409999999996</v>
      </c>
      <c r="N158" s="35">
        <v>205.64</v>
      </c>
      <c r="O158" s="29">
        <v>100789.79000000001</v>
      </c>
      <c r="P158" s="36">
        <v>22547.63</v>
      </c>
      <c r="Q158" s="36">
        <v>479.83</v>
      </c>
      <c r="R158" s="36">
        <v>1667.16</v>
      </c>
      <c r="S158" s="36">
        <v>16280.71</v>
      </c>
      <c r="T158" s="28">
        <v>4178.54</v>
      </c>
      <c r="U158" s="28">
        <v>16342.53</v>
      </c>
      <c r="V158" s="27">
        <v>97631.71</v>
      </c>
      <c r="W158" s="28">
        <v>5219.0700000000006</v>
      </c>
      <c r="X158" s="28">
        <v>479.83</v>
      </c>
      <c r="Y158" s="28">
        <v>1660.63</v>
      </c>
      <c r="Z158" s="28">
        <v>205.64</v>
      </c>
      <c r="AA158" s="28">
        <v>0</v>
      </c>
      <c r="AB158" s="28">
        <v>6154.43</v>
      </c>
      <c r="AC158" s="28">
        <v>641.05000000000007</v>
      </c>
      <c r="AD158" s="27">
        <v>0</v>
      </c>
      <c r="AE158" s="27">
        <f t="shared" si="48"/>
        <v>364990.31</v>
      </c>
      <c r="AF158" s="28">
        <v>896.31000000000006</v>
      </c>
      <c r="AG158" s="28">
        <v>2533.87</v>
      </c>
      <c r="AH158" s="28">
        <v>0</v>
      </c>
      <c r="AI158" s="27">
        <f t="shared" si="49"/>
        <v>368420.49</v>
      </c>
    </row>
    <row r="159" spans="1:35" s="14" customFormat="1" ht="18" hidden="1" customHeight="1" outlineLevel="2" x14ac:dyDescent="0.25">
      <c r="A159" s="31" t="s">
        <v>399</v>
      </c>
      <c r="B159" s="31" t="s">
        <v>400</v>
      </c>
      <c r="C159" s="32" t="s">
        <v>426</v>
      </c>
      <c r="D159" s="32" t="s">
        <v>79</v>
      </c>
      <c r="E159" s="24" t="s">
        <v>893</v>
      </c>
      <c r="F159" s="33" t="s">
        <v>427</v>
      </c>
      <c r="G159" s="33" t="s">
        <v>435</v>
      </c>
      <c r="H159" s="32" t="s">
        <v>429</v>
      </c>
      <c r="I159" s="32" t="s">
        <v>64</v>
      </c>
      <c r="J159" s="32" t="s">
        <v>436</v>
      </c>
      <c r="K159" s="34"/>
      <c r="L159" s="27">
        <v>107040.76999999999</v>
      </c>
      <c r="M159" s="35">
        <v>67988.83</v>
      </c>
      <c r="N159" s="35">
        <v>175.14000000000001</v>
      </c>
      <c r="O159" s="29">
        <v>172691.33000000002</v>
      </c>
      <c r="P159" s="36">
        <v>16219.960000000001</v>
      </c>
      <c r="Q159" s="36">
        <v>408.64</v>
      </c>
      <c r="R159" s="36">
        <v>-8440.09</v>
      </c>
      <c r="S159" s="36">
        <v>15176.82</v>
      </c>
      <c r="T159" s="28">
        <v>17577.86</v>
      </c>
      <c r="U159" s="28">
        <v>28287.68</v>
      </c>
      <c r="V159" s="27">
        <v>162052.35</v>
      </c>
      <c r="W159" s="28">
        <v>8176.75</v>
      </c>
      <c r="X159" s="28">
        <v>408.64</v>
      </c>
      <c r="Y159" s="28">
        <v>4490.2</v>
      </c>
      <c r="Z159" s="28">
        <v>175.14000000000001</v>
      </c>
      <c r="AA159" s="28">
        <v>0</v>
      </c>
      <c r="AB159" s="28">
        <v>17891.02</v>
      </c>
      <c r="AC159" s="28">
        <v>-3520.8700000000008</v>
      </c>
      <c r="AD159" s="27">
        <v>0</v>
      </c>
      <c r="AE159" s="27">
        <f t="shared" si="48"/>
        <v>606800.17000000004</v>
      </c>
      <c r="AF159" s="28">
        <v>1477.75</v>
      </c>
      <c r="AG159" s="28">
        <v>3864.49</v>
      </c>
      <c r="AH159" s="28">
        <v>265.91000000000003</v>
      </c>
      <c r="AI159" s="27">
        <f t="shared" si="49"/>
        <v>612408.32000000007</v>
      </c>
    </row>
    <row r="160" spans="1:35" s="14" customFormat="1" ht="18" customHeight="1" outlineLevel="1" collapsed="1" x14ac:dyDescent="0.25">
      <c r="A160" s="46" t="s">
        <v>437</v>
      </c>
      <c r="B160" s="55"/>
      <c r="C160" s="48"/>
      <c r="D160" s="48"/>
      <c r="E160" s="49"/>
      <c r="F160" s="50"/>
      <c r="G160" s="50"/>
      <c r="H160" s="48"/>
      <c r="I160" s="48"/>
      <c r="J160" s="48"/>
      <c r="K160" s="51">
        <f t="shared" ref="K160:Q160" si="50">SUBTOTAL(9,K146:K159)</f>
        <v>0</v>
      </c>
      <c r="L160" s="57">
        <f t="shared" si="50"/>
        <v>1772271.7000000002</v>
      </c>
      <c r="M160" s="57">
        <f t="shared" si="50"/>
        <v>531695.78999999992</v>
      </c>
      <c r="N160" s="57">
        <f t="shared" si="50"/>
        <v>8378.869999999999</v>
      </c>
      <c r="O160" s="53">
        <f t="shared" si="50"/>
        <v>4284472.09</v>
      </c>
      <c r="P160" s="52">
        <f t="shared" si="50"/>
        <v>797073.31</v>
      </c>
      <c r="Q160" s="52">
        <f t="shared" si="50"/>
        <v>19550.690000000002</v>
      </c>
      <c r="R160" s="52">
        <f t="shared" ref="R160:W160" si="51">SUBTOTAL(9,R146:R159)</f>
        <v>80604.739999999991</v>
      </c>
      <c r="S160" s="52">
        <f t="shared" si="51"/>
        <v>252306.98000000004</v>
      </c>
      <c r="T160" s="52">
        <f t="shared" si="51"/>
        <v>316827.08999999985</v>
      </c>
      <c r="U160" s="52">
        <f t="shared" si="51"/>
        <v>966055.18</v>
      </c>
      <c r="V160" s="52">
        <v>3859390.3099999996</v>
      </c>
      <c r="W160" s="52">
        <f t="shared" si="51"/>
        <v>221565.63999999998</v>
      </c>
      <c r="X160" s="52">
        <f t="shared" ref="X160:AI160" si="52">SUBTOTAL(9,X146:X159)</f>
        <v>19550.690000000002</v>
      </c>
      <c r="Y160" s="52">
        <f t="shared" si="52"/>
        <v>69740.329999999987</v>
      </c>
      <c r="Z160" s="52">
        <f t="shared" si="52"/>
        <v>8378.869999999999</v>
      </c>
      <c r="AA160" s="52">
        <f t="shared" si="52"/>
        <v>0</v>
      </c>
      <c r="AB160" s="52">
        <f t="shared" si="52"/>
        <v>19285.010000000031</v>
      </c>
      <c r="AC160" s="52">
        <f t="shared" si="52"/>
        <v>-27915.329999999994</v>
      </c>
      <c r="AD160" s="52">
        <f t="shared" si="52"/>
        <v>0</v>
      </c>
      <c r="AE160" s="53">
        <f t="shared" si="52"/>
        <v>13199231.960000001</v>
      </c>
      <c r="AF160" s="53">
        <f t="shared" si="52"/>
        <v>33292.050000000003</v>
      </c>
      <c r="AG160" s="53">
        <f t="shared" si="52"/>
        <v>100055.79</v>
      </c>
      <c r="AH160" s="53">
        <f t="shared" si="52"/>
        <v>1646.1999999999998</v>
      </c>
      <c r="AI160" s="54">
        <f t="shared" si="52"/>
        <v>13334226.000000002</v>
      </c>
    </row>
    <row r="161" spans="1:35" s="14" customFormat="1" ht="18" hidden="1" customHeight="1" outlineLevel="2" x14ac:dyDescent="0.25">
      <c r="A161" s="31" t="s">
        <v>438</v>
      </c>
      <c r="B161" s="31" t="s">
        <v>439</v>
      </c>
      <c r="C161" s="32" t="s">
        <v>440</v>
      </c>
      <c r="D161" s="32" t="s">
        <v>60</v>
      </c>
      <c r="E161" s="24" t="s">
        <v>894</v>
      </c>
      <c r="F161" s="33" t="s">
        <v>441</v>
      </c>
      <c r="G161" s="33" t="s">
        <v>62</v>
      </c>
      <c r="H161" s="32" t="s">
        <v>442</v>
      </c>
      <c r="I161" s="32" t="s">
        <v>64</v>
      </c>
      <c r="J161" s="32" t="s">
        <v>443</v>
      </c>
      <c r="K161" s="34"/>
      <c r="L161" s="27">
        <v>0</v>
      </c>
      <c r="M161" s="35">
        <v>0</v>
      </c>
      <c r="N161" s="35">
        <v>0</v>
      </c>
      <c r="O161" s="29">
        <v>0</v>
      </c>
      <c r="P161" s="36">
        <v>0</v>
      </c>
      <c r="Q161" s="36">
        <v>0</v>
      </c>
      <c r="R161" s="36">
        <v>0</v>
      </c>
      <c r="S161" s="36">
        <v>0</v>
      </c>
      <c r="T161" s="28">
        <v>0</v>
      </c>
      <c r="U161" s="28">
        <v>0</v>
      </c>
      <c r="V161" s="27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28">
        <v>0</v>
      </c>
      <c r="AD161" s="27">
        <v>0</v>
      </c>
      <c r="AE161" s="27">
        <f>SUM(L161:AD161)</f>
        <v>0</v>
      </c>
      <c r="AF161" s="28">
        <v>0</v>
      </c>
      <c r="AG161" s="28">
        <v>0</v>
      </c>
      <c r="AH161" s="28">
        <v>0</v>
      </c>
      <c r="AI161" s="27">
        <f>SUM(AE161:AH161)</f>
        <v>0</v>
      </c>
    </row>
    <row r="162" spans="1:35" s="14" customFormat="1" ht="18" hidden="1" customHeight="1" outlineLevel="2" x14ac:dyDescent="0.25">
      <c r="A162" s="31" t="s">
        <v>438</v>
      </c>
      <c r="B162" s="31" t="s">
        <v>439</v>
      </c>
      <c r="C162" s="32" t="s">
        <v>440</v>
      </c>
      <c r="D162" s="32" t="s">
        <v>66</v>
      </c>
      <c r="E162" s="24" t="s">
        <v>895</v>
      </c>
      <c r="F162" s="33" t="s">
        <v>441</v>
      </c>
      <c r="G162" s="33" t="s">
        <v>67</v>
      </c>
      <c r="H162" s="32" t="s">
        <v>442</v>
      </c>
      <c r="I162" s="32" t="s">
        <v>64</v>
      </c>
      <c r="J162" s="32" t="s">
        <v>444</v>
      </c>
      <c r="K162" s="34"/>
      <c r="L162" s="27">
        <v>95937.870000000024</v>
      </c>
      <c r="M162" s="35">
        <v>29595.17</v>
      </c>
      <c r="N162" s="35">
        <v>971.24</v>
      </c>
      <c r="O162" s="29">
        <v>104157.8</v>
      </c>
      <c r="P162" s="36">
        <v>51998.36</v>
      </c>
      <c r="Q162" s="36">
        <v>2266.25</v>
      </c>
      <c r="R162" s="36">
        <v>8872.590000000002</v>
      </c>
      <c r="S162" s="36">
        <v>23719.050000000003</v>
      </c>
      <c r="T162" s="28">
        <v>5068.7</v>
      </c>
      <c r="U162" s="28">
        <v>22465.839999999993</v>
      </c>
      <c r="V162" s="27">
        <v>90429.760000000009</v>
      </c>
      <c r="W162" s="28">
        <v>7941.5599999999995</v>
      </c>
      <c r="X162" s="28">
        <v>2266.25</v>
      </c>
      <c r="Y162" s="28">
        <v>11464.59</v>
      </c>
      <c r="Z162" s="28">
        <v>971.24</v>
      </c>
      <c r="AA162" s="28">
        <v>4309.1499999999996</v>
      </c>
      <c r="AB162" s="28">
        <v>14025.019999999999</v>
      </c>
      <c r="AC162" s="28">
        <v>-84.19000000000014</v>
      </c>
      <c r="AD162" s="27">
        <v>0</v>
      </c>
      <c r="AE162" s="27">
        <f>SUM(L162:AD162)</f>
        <v>476376.25000000006</v>
      </c>
      <c r="AF162" s="28">
        <v>1185.6999999999998</v>
      </c>
      <c r="AG162" s="28">
        <v>-2602.77</v>
      </c>
      <c r="AH162" s="28">
        <v>0</v>
      </c>
      <c r="AI162" s="27">
        <f>SUM(AE162:AH162)</f>
        <v>474959.18000000005</v>
      </c>
    </row>
    <row r="163" spans="1:35" s="14" customFormat="1" ht="18" customHeight="1" outlineLevel="1" collapsed="1" x14ac:dyDescent="0.25">
      <c r="A163" s="46" t="s">
        <v>445</v>
      </c>
      <c r="B163" s="55"/>
      <c r="C163" s="48"/>
      <c r="D163" s="48"/>
      <c r="E163" s="49"/>
      <c r="F163" s="50"/>
      <c r="G163" s="50"/>
      <c r="H163" s="48"/>
      <c r="I163" s="48"/>
      <c r="J163" s="48"/>
      <c r="K163" s="51">
        <f t="shared" ref="K163:Q163" si="53">SUBTOTAL(9,K161:K162)</f>
        <v>0</v>
      </c>
      <c r="L163" s="57">
        <f t="shared" si="53"/>
        <v>95937.870000000024</v>
      </c>
      <c r="M163" s="57">
        <f t="shared" si="53"/>
        <v>29595.17</v>
      </c>
      <c r="N163" s="57">
        <f t="shared" si="53"/>
        <v>971.24</v>
      </c>
      <c r="O163" s="53">
        <f t="shared" si="53"/>
        <v>104157.8</v>
      </c>
      <c r="P163" s="52">
        <f t="shared" si="53"/>
        <v>51998.36</v>
      </c>
      <c r="Q163" s="52">
        <f t="shared" si="53"/>
        <v>2266.25</v>
      </c>
      <c r="R163" s="52">
        <f t="shared" ref="R163:W163" si="54">SUBTOTAL(9,R161:R162)</f>
        <v>8872.590000000002</v>
      </c>
      <c r="S163" s="52">
        <f t="shared" si="54"/>
        <v>23719.050000000003</v>
      </c>
      <c r="T163" s="52">
        <f t="shared" si="54"/>
        <v>5068.7</v>
      </c>
      <c r="U163" s="52">
        <f t="shared" si="54"/>
        <v>22465.839999999993</v>
      </c>
      <c r="V163" s="52">
        <v>90429.760000000009</v>
      </c>
      <c r="W163" s="52">
        <f t="shared" si="54"/>
        <v>7941.5599999999995</v>
      </c>
      <c r="X163" s="52">
        <f t="shared" ref="X163:AI163" si="55">SUBTOTAL(9,X161:X162)</f>
        <v>2266.25</v>
      </c>
      <c r="Y163" s="52">
        <f t="shared" si="55"/>
        <v>11464.59</v>
      </c>
      <c r="Z163" s="52">
        <f t="shared" si="55"/>
        <v>971.24</v>
      </c>
      <c r="AA163" s="52">
        <f t="shared" si="55"/>
        <v>4309.1499999999996</v>
      </c>
      <c r="AB163" s="52">
        <f t="shared" si="55"/>
        <v>14025.019999999999</v>
      </c>
      <c r="AC163" s="52">
        <f t="shared" si="55"/>
        <v>-84.19000000000014</v>
      </c>
      <c r="AD163" s="52">
        <f t="shared" si="55"/>
        <v>0</v>
      </c>
      <c r="AE163" s="53">
        <f t="shared" si="55"/>
        <v>476376.25000000006</v>
      </c>
      <c r="AF163" s="53">
        <f t="shared" si="55"/>
        <v>1185.6999999999998</v>
      </c>
      <c r="AG163" s="53">
        <f t="shared" si="55"/>
        <v>-2602.77</v>
      </c>
      <c r="AH163" s="53">
        <f t="shared" si="55"/>
        <v>0</v>
      </c>
      <c r="AI163" s="54">
        <f t="shared" si="55"/>
        <v>474959.18000000005</v>
      </c>
    </row>
    <row r="164" spans="1:35" s="14" customFormat="1" ht="18" hidden="1" customHeight="1" outlineLevel="2" x14ac:dyDescent="0.25">
      <c r="A164" s="31" t="s">
        <v>446</v>
      </c>
      <c r="B164" s="31" t="s">
        <v>447</v>
      </c>
      <c r="C164" s="32" t="s">
        <v>448</v>
      </c>
      <c r="D164" s="32" t="s">
        <v>60</v>
      </c>
      <c r="E164" s="24" t="s">
        <v>896</v>
      </c>
      <c r="F164" s="33" t="s">
        <v>449</v>
      </c>
      <c r="G164" s="33" t="s">
        <v>71</v>
      </c>
      <c r="H164" s="32" t="s">
        <v>450</v>
      </c>
      <c r="I164" s="32" t="s">
        <v>64</v>
      </c>
      <c r="J164" s="32" t="s">
        <v>451</v>
      </c>
      <c r="K164" s="34"/>
      <c r="L164" s="27">
        <v>1122.76</v>
      </c>
      <c r="M164" s="35">
        <v>26.89</v>
      </c>
      <c r="N164" s="35">
        <v>0</v>
      </c>
      <c r="O164" s="29">
        <v>4044.1499999999996</v>
      </c>
      <c r="P164" s="36">
        <v>139.72999999999999</v>
      </c>
      <c r="Q164" s="36">
        <v>0</v>
      </c>
      <c r="R164" s="36">
        <v>0</v>
      </c>
      <c r="S164" s="36">
        <v>1.46</v>
      </c>
      <c r="T164" s="28">
        <v>700.56</v>
      </c>
      <c r="U164" s="28">
        <v>693.76</v>
      </c>
      <c r="V164" s="27">
        <v>2892.26</v>
      </c>
      <c r="W164" s="28">
        <v>62.06</v>
      </c>
      <c r="X164" s="28">
        <v>0</v>
      </c>
      <c r="Y164" s="28">
        <v>0.20999999999999996</v>
      </c>
      <c r="Z164" s="28">
        <v>0</v>
      </c>
      <c r="AA164" s="28">
        <v>0</v>
      </c>
      <c r="AB164" s="28">
        <v>-0.41000000000000014</v>
      </c>
      <c r="AC164" s="28">
        <v>9.9999999999999967E-3</v>
      </c>
      <c r="AD164" s="27">
        <v>0</v>
      </c>
      <c r="AE164" s="27">
        <f t="shared" ref="AE164:AE189" si="56">SUM(L164:AD164)</f>
        <v>9683.4399999999987</v>
      </c>
      <c r="AF164" s="28">
        <v>24.270000000000003</v>
      </c>
      <c r="AG164" s="28">
        <v>0</v>
      </c>
      <c r="AH164" s="28">
        <v>0</v>
      </c>
      <c r="AI164" s="27">
        <f t="shared" ref="AI164:AI189" si="57">SUM(AE164:AH164)</f>
        <v>9707.7099999999991</v>
      </c>
    </row>
    <row r="165" spans="1:35" s="14" customFormat="1" ht="18" hidden="1" customHeight="1" outlineLevel="2" x14ac:dyDescent="0.25">
      <c r="A165" s="31" t="s">
        <v>446</v>
      </c>
      <c r="B165" s="31" t="s">
        <v>447</v>
      </c>
      <c r="C165" s="32" t="s">
        <v>448</v>
      </c>
      <c r="D165" s="32" t="s">
        <v>74</v>
      </c>
      <c r="E165" s="24" t="s">
        <v>897</v>
      </c>
      <c r="F165" s="33" t="s">
        <v>449</v>
      </c>
      <c r="G165" s="33" t="s">
        <v>75</v>
      </c>
      <c r="H165" s="32" t="s">
        <v>450</v>
      </c>
      <c r="I165" s="32" t="s">
        <v>64</v>
      </c>
      <c r="J165" s="32" t="s">
        <v>452</v>
      </c>
      <c r="K165" s="34"/>
      <c r="L165" s="27">
        <v>13250.37</v>
      </c>
      <c r="M165" s="35">
        <v>3204.18</v>
      </c>
      <c r="N165" s="35">
        <v>0</v>
      </c>
      <c r="O165" s="29">
        <v>11422.25</v>
      </c>
      <c r="P165" s="36">
        <v>2630.81</v>
      </c>
      <c r="Q165" s="36">
        <v>0</v>
      </c>
      <c r="R165" s="36">
        <v>776.19999999999993</v>
      </c>
      <c r="S165" s="36">
        <v>943.84999999999991</v>
      </c>
      <c r="T165" s="28">
        <v>195.78</v>
      </c>
      <c r="U165" s="28">
        <v>2187.5299999999997</v>
      </c>
      <c r="V165" s="27">
        <v>13216.11</v>
      </c>
      <c r="W165" s="28">
        <v>725.29000000000008</v>
      </c>
      <c r="X165" s="28">
        <v>0</v>
      </c>
      <c r="Y165" s="28">
        <v>273.12</v>
      </c>
      <c r="Z165" s="28">
        <v>0</v>
      </c>
      <c r="AA165" s="28">
        <v>0</v>
      </c>
      <c r="AB165" s="28">
        <v>19.639999999999979</v>
      </c>
      <c r="AC165" s="28">
        <v>-0.15</v>
      </c>
      <c r="AD165" s="27">
        <v>0</v>
      </c>
      <c r="AE165" s="27">
        <f t="shared" si="56"/>
        <v>48844.98</v>
      </c>
      <c r="AF165" s="28">
        <v>123.04</v>
      </c>
      <c r="AG165" s="28">
        <v>0</v>
      </c>
      <c r="AH165" s="28">
        <v>208.93</v>
      </c>
      <c r="AI165" s="27">
        <f t="shared" si="57"/>
        <v>49176.950000000004</v>
      </c>
    </row>
    <row r="166" spans="1:35" s="14" customFormat="1" ht="18" hidden="1" customHeight="1" outlineLevel="2" x14ac:dyDescent="0.25">
      <c r="A166" s="31" t="s">
        <v>446</v>
      </c>
      <c r="B166" s="31" t="s">
        <v>447</v>
      </c>
      <c r="C166" s="32" t="s">
        <v>448</v>
      </c>
      <c r="D166" s="32" t="s">
        <v>106</v>
      </c>
      <c r="E166" s="24" t="s">
        <v>898</v>
      </c>
      <c r="F166" s="33" t="s">
        <v>449</v>
      </c>
      <c r="G166" s="33" t="s">
        <v>228</v>
      </c>
      <c r="H166" s="32" t="s">
        <v>450</v>
      </c>
      <c r="I166" s="32" t="s">
        <v>64</v>
      </c>
      <c r="J166" s="32" t="s">
        <v>453</v>
      </c>
      <c r="K166" s="34"/>
      <c r="L166" s="27">
        <v>7138.9599999999991</v>
      </c>
      <c r="M166" s="35">
        <v>1597.45</v>
      </c>
      <c r="N166" s="35">
        <v>0</v>
      </c>
      <c r="O166" s="29">
        <v>4226.72</v>
      </c>
      <c r="P166" s="36">
        <v>2749.48</v>
      </c>
      <c r="Q166" s="36">
        <v>0</v>
      </c>
      <c r="R166" s="36">
        <v>475.95</v>
      </c>
      <c r="S166" s="36">
        <v>708.93000000000006</v>
      </c>
      <c r="T166" s="28">
        <v>390.28</v>
      </c>
      <c r="U166" s="28">
        <v>2078.8000000000002</v>
      </c>
      <c r="V166" s="27">
        <v>4696.0199999999995</v>
      </c>
      <c r="W166" s="28">
        <v>794.75</v>
      </c>
      <c r="X166" s="28">
        <v>0</v>
      </c>
      <c r="Y166" s="28">
        <v>2.77</v>
      </c>
      <c r="Z166" s="28">
        <v>0</v>
      </c>
      <c r="AA166" s="28">
        <v>0</v>
      </c>
      <c r="AB166" s="28">
        <v>174.79</v>
      </c>
      <c r="AC166" s="28">
        <v>3.4099999999999997</v>
      </c>
      <c r="AD166" s="27">
        <v>0</v>
      </c>
      <c r="AE166" s="27">
        <f t="shared" si="56"/>
        <v>25038.31</v>
      </c>
      <c r="AF166" s="28">
        <v>62.769999999999996</v>
      </c>
      <c r="AG166" s="28">
        <v>0</v>
      </c>
      <c r="AH166" s="28">
        <v>14.24</v>
      </c>
      <c r="AI166" s="27">
        <f t="shared" si="57"/>
        <v>25115.320000000003</v>
      </c>
    </row>
    <row r="167" spans="1:35" s="14" customFormat="1" ht="18" hidden="1" customHeight="1" outlineLevel="2" x14ac:dyDescent="0.25">
      <c r="A167" s="31" t="s">
        <v>446</v>
      </c>
      <c r="B167" s="31" t="s">
        <v>447</v>
      </c>
      <c r="C167" s="32" t="s">
        <v>448</v>
      </c>
      <c r="D167" s="32" t="s">
        <v>147</v>
      </c>
      <c r="E167" s="24" t="s">
        <v>899</v>
      </c>
      <c r="F167" s="33" t="s">
        <v>449</v>
      </c>
      <c r="G167" s="33" t="s">
        <v>259</v>
      </c>
      <c r="H167" s="32" t="s">
        <v>450</v>
      </c>
      <c r="I167" s="32" t="s">
        <v>64</v>
      </c>
      <c r="J167" s="32" t="s">
        <v>454</v>
      </c>
      <c r="K167" s="34"/>
      <c r="L167" s="27">
        <v>545.15</v>
      </c>
      <c r="M167" s="35">
        <v>302.52</v>
      </c>
      <c r="N167" s="35">
        <v>0</v>
      </c>
      <c r="O167" s="29">
        <v>991.91</v>
      </c>
      <c r="P167" s="36">
        <v>148.19999999999999</v>
      </c>
      <c r="Q167" s="36">
        <v>0</v>
      </c>
      <c r="R167" s="36">
        <v>0</v>
      </c>
      <c r="S167" s="36">
        <v>5.98</v>
      </c>
      <c r="T167" s="28">
        <v>-3.58</v>
      </c>
      <c r="U167" s="28">
        <v>403.60999999999996</v>
      </c>
      <c r="V167" s="27">
        <v>828.13</v>
      </c>
      <c r="W167" s="28">
        <v>0</v>
      </c>
      <c r="X167" s="28">
        <v>0</v>
      </c>
      <c r="Y167" s="28">
        <v>5.86</v>
      </c>
      <c r="Z167" s="28">
        <v>0</v>
      </c>
      <c r="AA167" s="28">
        <v>0</v>
      </c>
      <c r="AB167" s="28">
        <v>0</v>
      </c>
      <c r="AC167" s="28">
        <v>0.57999999999999996</v>
      </c>
      <c r="AD167" s="27">
        <v>0</v>
      </c>
      <c r="AE167" s="27">
        <f t="shared" si="56"/>
        <v>3228.36</v>
      </c>
      <c r="AF167" s="28">
        <v>8.09</v>
      </c>
      <c r="AG167" s="28">
        <v>0</v>
      </c>
      <c r="AH167" s="28">
        <v>0</v>
      </c>
      <c r="AI167" s="27">
        <f t="shared" si="57"/>
        <v>3236.4500000000003</v>
      </c>
    </row>
    <row r="168" spans="1:35" s="14" customFormat="1" ht="18" hidden="1" customHeight="1" outlineLevel="2" x14ac:dyDescent="0.25">
      <c r="A168" s="31" t="s">
        <v>446</v>
      </c>
      <c r="B168" s="31" t="s">
        <v>447</v>
      </c>
      <c r="C168" s="32" t="s">
        <v>448</v>
      </c>
      <c r="D168" s="32" t="s">
        <v>169</v>
      </c>
      <c r="E168" s="24" t="s">
        <v>900</v>
      </c>
      <c r="F168" s="33" t="s">
        <v>449</v>
      </c>
      <c r="G168" s="33" t="s">
        <v>455</v>
      </c>
      <c r="H168" s="32" t="s">
        <v>450</v>
      </c>
      <c r="I168" s="32" t="s">
        <v>64</v>
      </c>
      <c r="J168" s="32" t="s">
        <v>456</v>
      </c>
      <c r="K168" s="34"/>
      <c r="L168" s="27">
        <v>9819.27</v>
      </c>
      <c r="M168" s="35">
        <v>828.1</v>
      </c>
      <c r="N168" s="35">
        <v>0</v>
      </c>
      <c r="O168" s="29">
        <v>16806.54</v>
      </c>
      <c r="P168" s="36">
        <v>2346.2299999999996</v>
      </c>
      <c r="Q168" s="36">
        <v>0</v>
      </c>
      <c r="R168" s="36">
        <v>282.21000000000004</v>
      </c>
      <c r="S168" s="36">
        <v>13614.14</v>
      </c>
      <c r="T168" s="28">
        <v>771.51999999999987</v>
      </c>
      <c r="U168" s="28">
        <v>5597.3700000000008</v>
      </c>
      <c r="V168" s="27">
        <v>15535.369999999999</v>
      </c>
      <c r="W168" s="28">
        <v>314</v>
      </c>
      <c r="X168" s="28">
        <v>0</v>
      </c>
      <c r="Y168" s="28">
        <v>-7936.72</v>
      </c>
      <c r="Z168" s="28">
        <v>0</v>
      </c>
      <c r="AA168" s="28">
        <v>0</v>
      </c>
      <c r="AB168" s="28">
        <v>289.96000000000004</v>
      </c>
      <c r="AC168" s="28">
        <v>-9.5</v>
      </c>
      <c r="AD168" s="27">
        <v>0</v>
      </c>
      <c r="AE168" s="27">
        <f t="shared" si="56"/>
        <v>58258.49</v>
      </c>
      <c r="AF168" s="28">
        <v>145.69</v>
      </c>
      <c r="AG168" s="28">
        <v>0</v>
      </c>
      <c r="AH168" s="28">
        <v>1.85</v>
      </c>
      <c r="AI168" s="27">
        <f t="shared" si="57"/>
        <v>58406.03</v>
      </c>
    </row>
    <row r="169" spans="1:35" s="14" customFormat="1" ht="18" hidden="1" customHeight="1" outlineLevel="2" x14ac:dyDescent="0.25">
      <c r="A169" s="31" t="s">
        <v>446</v>
      </c>
      <c r="B169" s="31" t="s">
        <v>447</v>
      </c>
      <c r="C169" s="32" t="s">
        <v>448</v>
      </c>
      <c r="D169" s="32" t="s">
        <v>66</v>
      </c>
      <c r="E169" s="24" t="s">
        <v>901</v>
      </c>
      <c r="F169" s="33" t="s">
        <v>449</v>
      </c>
      <c r="G169" s="33" t="s">
        <v>77</v>
      </c>
      <c r="H169" s="32" t="s">
        <v>450</v>
      </c>
      <c r="I169" s="32" t="s">
        <v>64</v>
      </c>
      <c r="J169" s="32" t="s">
        <v>457</v>
      </c>
      <c r="K169" s="34"/>
      <c r="L169" s="27">
        <v>320601.69</v>
      </c>
      <c r="M169" s="35">
        <v>7683.53</v>
      </c>
      <c r="N169" s="35">
        <v>0</v>
      </c>
      <c r="O169" s="29">
        <v>1155468.6300000001</v>
      </c>
      <c r="P169" s="36">
        <v>39923.1</v>
      </c>
      <c r="Q169" s="36">
        <v>0</v>
      </c>
      <c r="R169" s="36">
        <v>0</v>
      </c>
      <c r="S169" s="36">
        <v>25493.599999999999</v>
      </c>
      <c r="T169" s="28">
        <v>200162.38</v>
      </c>
      <c r="U169" s="28">
        <v>198217.18</v>
      </c>
      <c r="V169" s="27">
        <v>804063.23</v>
      </c>
      <c r="W169" s="28">
        <v>17731.509999999998</v>
      </c>
      <c r="X169" s="28">
        <v>0</v>
      </c>
      <c r="Y169" s="28">
        <v>24628.82</v>
      </c>
      <c r="Z169" s="28">
        <v>0</v>
      </c>
      <c r="AA169" s="28">
        <v>0</v>
      </c>
      <c r="AB169" s="28">
        <v>-117.63999999999987</v>
      </c>
      <c r="AC169" s="28">
        <v>9.2100000000000009</v>
      </c>
      <c r="AD169" s="27">
        <v>0</v>
      </c>
      <c r="AE169" s="27">
        <f t="shared" si="56"/>
        <v>2793865.2399999993</v>
      </c>
      <c r="AF169" s="28">
        <v>7058.04</v>
      </c>
      <c r="AG169" s="28">
        <v>22294.57</v>
      </c>
      <c r="AH169" s="28">
        <v>0</v>
      </c>
      <c r="AI169" s="27">
        <f t="shared" si="57"/>
        <v>2823217.8499999992</v>
      </c>
    </row>
    <row r="170" spans="1:35" s="14" customFormat="1" ht="18" hidden="1" customHeight="1" outlineLevel="2" x14ac:dyDescent="0.25">
      <c r="A170" s="31" t="s">
        <v>446</v>
      </c>
      <c r="B170" s="31" t="s">
        <v>447</v>
      </c>
      <c r="C170" s="32" t="s">
        <v>448</v>
      </c>
      <c r="D170" s="32" t="s">
        <v>79</v>
      </c>
      <c r="E170" s="24" t="s">
        <v>902</v>
      </c>
      <c r="F170" s="33" t="s">
        <v>449</v>
      </c>
      <c r="G170" s="33" t="s">
        <v>239</v>
      </c>
      <c r="H170" s="32" t="s">
        <v>450</v>
      </c>
      <c r="I170" s="32" t="s">
        <v>64</v>
      </c>
      <c r="J170" s="32" t="s">
        <v>458</v>
      </c>
      <c r="K170" s="34"/>
      <c r="L170" s="27">
        <v>3785826.92</v>
      </c>
      <c r="M170" s="35">
        <v>915480.5</v>
      </c>
      <c r="N170" s="35">
        <v>0</v>
      </c>
      <c r="O170" s="29">
        <v>3263504.71</v>
      </c>
      <c r="P170" s="36">
        <v>751659.11</v>
      </c>
      <c r="Q170" s="36">
        <v>0</v>
      </c>
      <c r="R170" s="36">
        <v>221772.53</v>
      </c>
      <c r="S170" s="36">
        <v>346505.14</v>
      </c>
      <c r="T170" s="28">
        <v>55949.84</v>
      </c>
      <c r="U170" s="28">
        <v>624599.76000000013</v>
      </c>
      <c r="V170" s="27">
        <v>3666261.96</v>
      </c>
      <c r="W170" s="28">
        <v>222443.21999999997</v>
      </c>
      <c r="X170" s="28">
        <v>0</v>
      </c>
      <c r="Y170" s="28">
        <v>153409.79</v>
      </c>
      <c r="Z170" s="28">
        <v>0</v>
      </c>
      <c r="AA170" s="28">
        <v>0</v>
      </c>
      <c r="AB170" s="28">
        <v>5474.1799999999785</v>
      </c>
      <c r="AC170" s="28">
        <v>-39.51</v>
      </c>
      <c r="AD170" s="27">
        <v>0</v>
      </c>
      <c r="AE170" s="27">
        <f t="shared" si="56"/>
        <v>14012848.149999999</v>
      </c>
      <c r="AF170" s="28">
        <v>35534.35</v>
      </c>
      <c r="AG170" s="28">
        <v>109768.12</v>
      </c>
      <c r="AH170" s="28">
        <v>44479.7</v>
      </c>
      <c r="AI170" s="27">
        <f t="shared" si="57"/>
        <v>14202630.319999997</v>
      </c>
    </row>
    <row r="171" spans="1:35" s="14" customFormat="1" ht="18" hidden="1" customHeight="1" outlineLevel="2" x14ac:dyDescent="0.25">
      <c r="A171" s="31" t="s">
        <v>446</v>
      </c>
      <c r="B171" s="31" t="s">
        <v>447</v>
      </c>
      <c r="C171" s="32" t="s">
        <v>448</v>
      </c>
      <c r="D171" s="32" t="s">
        <v>112</v>
      </c>
      <c r="E171" s="24" t="s">
        <v>903</v>
      </c>
      <c r="F171" s="33" t="s">
        <v>449</v>
      </c>
      <c r="G171" s="33" t="s">
        <v>231</v>
      </c>
      <c r="H171" s="32" t="s">
        <v>450</v>
      </c>
      <c r="I171" s="32" t="s">
        <v>64</v>
      </c>
      <c r="J171" s="32" t="s">
        <v>459</v>
      </c>
      <c r="K171" s="34"/>
      <c r="L171" s="27">
        <v>2039698.1</v>
      </c>
      <c r="M171" s="35">
        <v>456413.88</v>
      </c>
      <c r="N171" s="35">
        <v>0</v>
      </c>
      <c r="O171" s="29">
        <v>1207638.98</v>
      </c>
      <c r="P171" s="36">
        <v>785564.07</v>
      </c>
      <c r="Q171" s="36">
        <v>0</v>
      </c>
      <c r="R171" s="36">
        <v>135987.87000000002</v>
      </c>
      <c r="S171" s="36">
        <v>245100.31</v>
      </c>
      <c r="T171" s="28">
        <v>110062.09999999999</v>
      </c>
      <c r="U171" s="28">
        <v>593853.42999999993</v>
      </c>
      <c r="V171" s="27">
        <v>1286570.6800000002</v>
      </c>
      <c r="W171" s="28">
        <v>230705.73</v>
      </c>
      <c r="X171" s="28">
        <v>0</v>
      </c>
      <c r="Y171" s="28">
        <v>42502.95</v>
      </c>
      <c r="Z171" s="28">
        <v>0</v>
      </c>
      <c r="AA171" s="28">
        <v>0</v>
      </c>
      <c r="AB171" s="28">
        <v>49934.86</v>
      </c>
      <c r="AC171" s="28">
        <v>985.17</v>
      </c>
      <c r="AD171" s="27">
        <v>0</v>
      </c>
      <c r="AE171" s="27">
        <f t="shared" si="56"/>
        <v>7185018.1300000008</v>
      </c>
      <c r="AF171" s="28">
        <v>18146.86</v>
      </c>
      <c r="AG171" s="28">
        <v>55145.93</v>
      </c>
      <c r="AH171" s="28">
        <v>436.32</v>
      </c>
      <c r="AI171" s="27">
        <f t="shared" si="57"/>
        <v>7258747.2400000012</v>
      </c>
    </row>
    <row r="172" spans="1:35" s="14" customFormat="1" ht="18" hidden="1" customHeight="1" outlineLevel="2" x14ac:dyDescent="0.25">
      <c r="A172" s="31" t="s">
        <v>446</v>
      </c>
      <c r="B172" s="31" t="s">
        <v>447</v>
      </c>
      <c r="C172" s="32" t="s">
        <v>448</v>
      </c>
      <c r="D172" s="32" t="s">
        <v>155</v>
      </c>
      <c r="E172" s="24" t="s">
        <v>904</v>
      </c>
      <c r="F172" s="33" t="s">
        <v>449</v>
      </c>
      <c r="G172" s="33" t="s">
        <v>264</v>
      </c>
      <c r="H172" s="32" t="s">
        <v>450</v>
      </c>
      <c r="I172" s="32" t="s">
        <v>64</v>
      </c>
      <c r="J172" s="32" t="s">
        <v>460</v>
      </c>
      <c r="K172" s="34"/>
      <c r="L172" s="27">
        <v>155756.21000000002</v>
      </c>
      <c r="M172" s="35">
        <v>86435.17</v>
      </c>
      <c r="N172" s="35">
        <v>0</v>
      </c>
      <c r="O172" s="29">
        <v>283401.7</v>
      </c>
      <c r="P172" s="36">
        <v>42343.12</v>
      </c>
      <c r="Q172" s="36">
        <v>0</v>
      </c>
      <c r="R172" s="36">
        <v>0</v>
      </c>
      <c r="S172" s="36">
        <v>6897.22</v>
      </c>
      <c r="T172" s="28">
        <v>-1023.84</v>
      </c>
      <c r="U172" s="28">
        <v>115317.08</v>
      </c>
      <c r="V172" s="27">
        <v>229246.49000000002</v>
      </c>
      <c r="W172" s="28">
        <v>0</v>
      </c>
      <c r="X172" s="28">
        <v>0</v>
      </c>
      <c r="Y172" s="28">
        <v>6759.2</v>
      </c>
      <c r="Z172" s="28">
        <v>0</v>
      </c>
      <c r="AA172" s="28">
        <v>0</v>
      </c>
      <c r="AB172" s="28">
        <v>0</v>
      </c>
      <c r="AC172" s="28">
        <v>168.04</v>
      </c>
      <c r="AD172" s="27">
        <v>0</v>
      </c>
      <c r="AE172" s="27">
        <f t="shared" si="56"/>
        <v>925300.39</v>
      </c>
      <c r="AF172" s="28">
        <v>2337.5099999999998</v>
      </c>
      <c r="AG172" s="28">
        <v>7363.21</v>
      </c>
      <c r="AH172" s="28">
        <v>0</v>
      </c>
      <c r="AI172" s="27">
        <f t="shared" si="57"/>
        <v>935001.11</v>
      </c>
    </row>
    <row r="173" spans="1:35" s="14" customFormat="1" ht="18" hidden="1" customHeight="1" outlineLevel="2" x14ac:dyDescent="0.25">
      <c r="A173" s="31" t="s">
        <v>446</v>
      </c>
      <c r="B173" s="31" t="s">
        <v>447</v>
      </c>
      <c r="C173" s="32" t="s">
        <v>448</v>
      </c>
      <c r="D173" s="32" t="s">
        <v>189</v>
      </c>
      <c r="E173" s="24" t="s">
        <v>905</v>
      </c>
      <c r="F173" s="33" t="s">
        <v>449</v>
      </c>
      <c r="G173" s="33" t="s">
        <v>461</v>
      </c>
      <c r="H173" s="32" t="s">
        <v>450</v>
      </c>
      <c r="I173" s="32" t="s">
        <v>64</v>
      </c>
      <c r="J173" s="32" t="s">
        <v>462</v>
      </c>
      <c r="K173" s="34"/>
      <c r="L173" s="27">
        <v>2797974</v>
      </c>
      <c r="M173" s="35">
        <v>236598.47</v>
      </c>
      <c r="N173" s="35">
        <v>0</v>
      </c>
      <c r="O173" s="29">
        <v>4801863.4400000004</v>
      </c>
      <c r="P173" s="36">
        <v>670355.49</v>
      </c>
      <c r="Q173" s="36">
        <v>0</v>
      </c>
      <c r="R173" s="36">
        <v>80626.429999999993</v>
      </c>
      <c r="S173" s="36">
        <v>752368.42999999993</v>
      </c>
      <c r="T173" s="28">
        <v>205625.24000000002</v>
      </c>
      <c r="U173" s="28">
        <v>1599248.33</v>
      </c>
      <c r="V173" s="27">
        <v>4309740.57</v>
      </c>
      <c r="W173" s="28">
        <v>86935.53</v>
      </c>
      <c r="X173" s="28">
        <v>0</v>
      </c>
      <c r="Y173" s="28">
        <v>65090.86</v>
      </c>
      <c r="Z173" s="28">
        <v>0</v>
      </c>
      <c r="AA173" s="28">
        <v>0</v>
      </c>
      <c r="AB173" s="28">
        <v>82843.650000000009</v>
      </c>
      <c r="AC173" s="28">
        <v>-2703.3</v>
      </c>
      <c r="AD173" s="27">
        <v>0</v>
      </c>
      <c r="AE173" s="27">
        <f t="shared" si="56"/>
        <v>15686567.139999999</v>
      </c>
      <c r="AF173" s="28">
        <v>39555.519999999997</v>
      </c>
      <c r="AG173" s="28">
        <v>128930.52</v>
      </c>
      <c r="AH173" s="28">
        <v>3311.76</v>
      </c>
      <c r="AI173" s="27">
        <f t="shared" si="57"/>
        <v>15858364.939999998</v>
      </c>
    </row>
    <row r="174" spans="1:35" s="14" customFormat="1" ht="18" hidden="1" customHeight="1" outlineLevel="2" x14ac:dyDescent="0.25">
      <c r="A174" s="31" t="s">
        <v>446</v>
      </c>
      <c r="B174" s="31" t="s">
        <v>447</v>
      </c>
      <c r="C174" s="32" t="s">
        <v>463</v>
      </c>
      <c r="D174" s="32" t="s">
        <v>60</v>
      </c>
      <c r="E174" s="24" t="s">
        <v>906</v>
      </c>
      <c r="F174" s="33" t="s">
        <v>464</v>
      </c>
      <c r="G174" s="33" t="s">
        <v>160</v>
      </c>
      <c r="H174" s="32" t="s">
        <v>465</v>
      </c>
      <c r="I174" s="32" t="s">
        <v>64</v>
      </c>
      <c r="J174" s="32" t="s">
        <v>466</v>
      </c>
      <c r="K174" s="34"/>
      <c r="L174" s="27">
        <v>546.26</v>
      </c>
      <c r="M174" s="35">
        <v>434.92</v>
      </c>
      <c r="N174" s="35">
        <v>25.74</v>
      </c>
      <c r="O174" s="29">
        <v>5296.9699999999993</v>
      </c>
      <c r="P174" s="36">
        <v>143.46</v>
      </c>
      <c r="Q174" s="36">
        <v>60.03</v>
      </c>
      <c r="R174" s="36">
        <v>69.279999999999987</v>
      </c>
      <c r="S174" s="36">
        <v>242.11</v>
      </c>
      <c r="T174" s="28">
        <v>178.04</v>
      </c>
      <c r="U174" s="28">
        <v>1042.42</v>
      </c>
      <c r="V174" s="27">
        <v>3737.5800000000004</v>
      </c>
      <c r="W174" s="28">
        <v>980.03</v>
      </c>
      <c r="X174" s="28">
        <v>60.03</v>
      </c>
      <c r="Y174" s="28">
        <v>132.46</v>
      </c>
      <c r="Z174" s="28">
        <v>25.74</v>
      </c>
      <c r="AA174" s="28">
        <v>0</v>
      </c>
      <c r="AB174" s="28">
        <v>180.34</v>
      </c>
      <c r="AC174" s="28">
        <v>-7.3099999999999987</v>
      </c>
      <c r="AD174" s="27">
        <v>0</v>
      </c>
      <c r="AE174" s="27">
        <f t="shared" si="56"/>
        <v>13148.1</v>
      </c>
      <c r="AF174" s="28">
        <v>32.97</v>
      </c>
      <c r="AG174" s="28">
        <v>0</v>
      </c>
      <c r="AH174" s="28">
        <v>9.07</v>
      </c>
      <c r="AI174" s="27">
        <f t="shared" si="57"/>
        <v>13190.14</v>
      </c>
    </row>
    <row r="175" spans="1:35" s="14" customFormat="1" ht="18" hidden="1" customHeight="1" outlineLevel="2" x14ac:dyDescent="0.25">
      <c r="A175" s="31" t="s">
        <v>446</v>
      </c>
      <c r="B175" s="31" t="s">
        <v>447</v>
      </c>
      <c r="C175" s="32" t="s">
        <v>463</v>
      </c>
      <c r="D175" s="32" t="s">
        <v>74</v>
      </c>
      <c r="E175" s="24" t="s">
        <v>907</v>
      </c>
      <c r="F175" s="33" t="s">
        <v>464</v>
      </c>
      <c r="G175" s="33" t="s">
        <v>119</v>
      </c>
      <c r="H175" s="32" t="s">
        <v>465</v>
      </c>
      <c r="I175" s="32" t="s">
        <v>64</v>
      </c>
      <c r="J175" s="32" t="s">
        <v>467</v>
      </c>
      <c r="K175" s="34"/>
      <c r="L175" s="27">
        <v>883.97</v>
      </c>
      <c r="M175" s="35">
        <v>82.26</v>
      </c>
      <c r="N175" s="35">
        <v>0.13</v>
      </c>
      <c r="O175" s="29">
        <v>1931.62</v>
      </c>
      <c r="P175" s="36">
        <v>354</v>
      </c>
      <c r="Q175" s="36">
        <v>0.3</v>
      </c>
      <c r="R175" s="36">
        <v>107.82</v>
      </c>
      <c r="S175" s="36">
        <v>192.67</v>
      </c>
      <c r="T175" s="28">
        <v>51.86</v>
      </c>
      <c r="U175" s="28">
        <v>1169.2399999999998</v>
      </c>
      <c r="V175" s="27">
        <v>997.52</v>
      </c>
      <c r="W175" s="28">
        <v>251.27</v>
      </c>
      <c r="X175" s="28">
        <v>0.3</v>
      </c>
      <c r="Y175" s="28">
        <v>6.83</v>
      </c>
      <c r="Z175" s="28">
        <v>0.13</v>
      </c>
      <c r="AA175" s="28">
        <v>0</v>
      </c>
      <c r="AB175" s="28">
        <v>464.05999999999995</v>
      </c>
      <c r="AC175" s="28">
        <v>-3.870000000000001</v>
      </c>
      <c r="AD175" s="27">
        <v>0</v>
      </c>
      <c r="AE175" s="27">
        <f t="shared" si="56"/>
        <v>6490.1100000000015</v>
      </c>
      <c r="AF175" s="28">
        <v>16.260000000000002</v>
      </c>
      <c r="AG175" s="28">
        <v>0</v>
      </c>
      <c r="AH175" s="28">
        <v>0</v>
      </c>
      <c r="AI175" s="27">
        <f t="shared" si="57"/>
        <v>6506.3700000000017</v>
      </c>
    </row>
    <row r="176" spans="1:35" s="14" customFormat="1" ht="18" hidden="1" customHeight="1" outlineLevel="2" x14ac:dyDescent="0.25">
      <c r="A176" s="31" t="s">
        <v>446</v>
      </c>
      <c r="B176" s="31" t="s">
        <v>447</v>
      </c>
      <c r="C176" s="32" t="s">
        <v>463</v>
      </c>
      <c r="D176" s="32" t="s">
        <v>66</v>
      </c>
      <c r="E176" s="24" t="s">
        <v>908</v>
      </c>
      <c r="F176" s="33" t="s">
        <v>464</v>
      </c>
      <c r="G176" s="33" t="s">
        <v>67</v>
      </c>
      <c r="H176" s="32" t="s">
        <v>465</v>
      </c>
      <c r="I176" s="32" t="s">
        <v>64</v>
      </c>
      <c r="J176" s="32" t="s">
        <v>468</v>
      </c>
      <c r="K176" s="34"/>
      <c r="L176" s="27">
        <v>119288.89000000001</v>
      </c>
      <c r="M176" s="35">
        <v>116675.14</v>
      </c>
      <c r="N176" s="35">
        <v>6409.05</v>
      </c>
      <c r="O176" s="29">
        <v>1387707.2899999998</v>
      </c>
      <c r="P176" s="36">
        <v>38272.78</v>
      </c>
      <c r="Q176" s="36">
        <v>14954.46</v>
      </c>
      <c r="R176" s="36">
        <v>17783.96</v>
      </c>
      <c r="S176" s="36">
        <v>51283.079999999994</v>
      </c>
      <c r="T176" s="28">
        <v>45184.570000000007</v>
      </c>
      <c r="U176" s="28">
        <v>265085.12</v>
      </c>
      <c r="V176" s="27">
        <v>942583.85000000009</v>
      </c>
      <c r="W176" s="28">
        <v>273525.16000000003</v>
      </c>
      <c r="X176" s="28">
        <v>14954.46</v>
      </c>
      <c r="Y176" s="28">
        <v>24224.68</v>
      </c>
      <c r="Z176" s="28">
        <v>6409.05</v>
      </c>
      <c r="AA176" s="28">
        <v>0</v>
      </c>
      <c r="AB176" s="28">
        <v>44740.489999999991</v>
      </c>
      <c r="AC176" s="28">
        <v>-2070.08</v>
      </c>
      <c r="AD176" s="27">
        <v>0</v>
      </c>
      <c r="AE176" s="27">
        <f t="shared" si="56"/>
        <v>3367011.95</v>
      </c>
      <c r="AF176" s="28">
        <v>8510.91</v>
      </c>
      <c r="AG176" s="28">
        <v>28183.03</v>
      </c>
      <c r="AH176" s="28">
        <v>701.72</v>
      </c>
      <c r="AI176" s="27">
        <f t="shared" si="57"/>
        <v>3404407.6100000003</v>
      </c>
    </row>
    <row r="177" spans="1:35" s="14" customFormat="1" ht="18" hidden="1" customHeight="1" outlineLevel="2" x14ac:dyDescent="0.25">
      <c r="A177" s="31" t="s">
        <v>446</v>
      </c>
      <c r="B177" s="31" t="s">
        <v>447</v>
      </c>
      <c r="C177" s="32" t="s">
        <v>463</v>
      </c>
      <c r="D177" s="32" t="s">
        <v>79</v>
      </c>
      <c r="E177" s="24" t="s">
        <v>909</v>
      </c>
      <c r="F177" s="33" t="s">
        <v>464</v>
      </c>
      <c r="G177" s="33" t="s">
        <v>67</v>
      </c>
      <c r="H177" s="32" t="s">
        <v>465</v>
      </c>
      <c r="I177" s="32" t="s">
        <v>64</v>
      </c>
      <c r="J177" s="32" t="s">
        <v>469</v>
      </c>
      <c r="K177" s="34"/>
      <c r="L177" s="27">
        <v>252563.08000000002</v>
      </c>
      <c r="M177" s="35">
        <v>23507.289999999997</v>
      </c>
      <c r="N177" s="35">
        <v>36.770000000000003</v>
      </c>
      <c r="O177" s="29">
        <v>551889.44999999995</v>
      </c>
      <c r="P177" s="36">
        <v>101141.93999999999</v>
      </c>
      <c r="Q177" s="36">
        <v>85.81</v>
      </c>
      <c r="R177" s="36">
        <v>30805.130000000005</v>
      </c>
      <c r="S177" s="36">
        <v>50851.819999999992</v>
      </c>
      <c r="T177" s="28">
        <v>14863.65</v>
      </c>
      <c r="U177" s="28">
        <v>332560.96000000002</v>
      </c>
      <c r="V177" s="27">
        <v>271223.90000000002</v>
      </c>
      <c r="W177" s="28">
        <v>71716.31</v>
      </c>
      <c r="X177" s="28">
        <v>85.81</v>
      </c>
      <c r="Y177" s="28">
        <v>6705.34</v>
      </c>
      <c r="Z177" s="28">
        <v>36.770000000000003</v>
      </c>
      <c r="AA177" s="28">
        <v>0</v>
      </c>
      <c r="AB177" s="28">
        <v>123098.8</v>
      </c>
      <c r="AC177" s="28">
        <v>-1105.8200000000008</v>
      </c>
      <c r="AD177" s="27">
        <v>0</v>
      </c>
      <c r="AE177" s="27">
        <f t="shared" si="56"/>
        <v>1830067.01</v>
      </c>
      <c r="AF177" s="28">
        <v>4621.2999999999993</v>
      </c>
      <c r="AG177" s="28">
        <v>13782.92</v>
      </c>
      <c r="AH177" s="28">
        <v>69.27</v>
      </c>
      <c r="AI177" s="27">
        <f t="shared" si="57"/>
        <v>1848540.5</v>
      </c>
    </row>
    <row r="178" spans="1:35" s="14" customFormat="1" ht="18" hidden="1" customHeight="1" outlineLevel="2" x14ac:dyDescent="0.25">
      <c r="A178" s="31" t="s">
        <v>446</v>
      </c>
      <c r="B178" s="31" t="s">
        <v>447</v>
      </c>
      <c r="C178" s="32" t="s">
        <v>470</v>
      </c>
      <c r="D178" s="32" t="s">
        <v>60</v>
      </c>
      <c r="E178" s="24" t="s">
        <v>910</v>
      </c>
      <c r="F178" s="33" t="s">
        <v>471</v>
      </c>
      <c r="G178" s="33" t="s">
        <v>71</v>
      </c>
      <c r="H178" s="32" t="s">
        <v>472</v>
      </c>
      <c r="I178" s="32" t="s">
        <v>64</v>
      </c>
      <c r="J178" s="32" t="s">
        <v>473</v>
      </c>
      <c r="K178" s="34"/>
      <c r="L178" s="27">
        <v>1386.26</v>
      </c>
      <c r="M178" s="35">
        <v>193.56</v>
      </c>
      <c r="N178" s="35">
        <v>1.98</v>
      </c>
      <c r="O178" s="29">
        <v>2341.8000000000002</v>
      </c>
      <c r="P178" s="36">
        <v>787.9799999999999</v>
      </c>
      <c r="Q178" s="36">
        <v>4.63</v>
      </c>
      <c r="R178" s="36">
        <v>17.48</v>
      </c>
      <c r="S178" s="36">
        <v>72.790000000000006</v>
      </c>
      <c r="T178" s="28">
        <v>82.539999999999992</v>
      </c>
      <c r="U178" s="28">
        <v>690.11999999999989</v>
      </c>
      <c r="V178" s="27">
        <v>2188.3000000000002</v>
      </c>
      <c r="W178" s="28">
        <v>104.39</v>
      </c>
      <c r="X178" s="28">
        <v>4.63</v>
      </c>
      <c r="Y178" s="28">
        <v>10.229999999999999</v>
      </c>
      <c r="Z178" s="28">
        <v>1.98</v>
      </c>
      <c r="AA178" s="28">
        <v>0</v>
      </c>
      <c r="AB178" s="28">
        <v>76.509999999999991</v>
      </c>
      <c r="AC178" s="28">
        <v>13.93</v>
      </c>
      <c r="AD178" s="27">
        <v>0</v>
      </c>
      <c r="AE178" s="27">
        <f t="shared" si="56"/>
        <v>7979.11</v>
      </c>
      <c r="AF178" s="28">
        <v>19.98</v>
      </c>
      <c r="AG178" s="28">
        <v>0</v>
      </c>
      <c r="AH178" s="28">
        <v>8.2200000000000006</v>
      </c>
      <c r="AI178" s="27">
        <f t="shared" si="57"/>
        <v>8007.3099999999995</v>
      </c>
    </row>
    <row r="179" spans="1:35" s="14" customFormat="1" ht="18" hidden="1" customHeight="1" outlineLevel="2" x14ac:dyDescent="0.25">
      <c r="A179" s="31" t="s">
        <v>446</v>
      </c>
      <c r="B179" s="31" t="s">
        <v>447</v>
      </c>
      <c r="C179" s="32" t="s">
        <v>470</v>
      </c>
      <c r="D179" s="32" t="s">
        <v>74</v>
      </c>
      <c r="E179" s="24" t="s">
        <v>911</v>
      </c>
      <c r="F179" s="33" t="s">
        <v>471</v>
      </c>
      <c r="G179" s="33" t="s">
        <v>75</v>
      </c>
      <c r="H179" s="32" t="s">
        <v>472</v>
      </c>
      <c r="I179" s="32" t="s">
        <v>64</v>
      </c>
      <c r="J179" s="32" t="s">
        <v>474</v>
      </c>
      <c r="K179" s="34"/>
      <c r="L179" s="27">
        <v>488.89</v>
      </c>
      <c r="M179" s="35">
        <v>133.51999999999998</v>
      </c>
      <c r="N179" s="35">
        <v>0.7</v>
      </c>
      <c r="O179" s="29">
        <v>744.79000000000008</v>
      </c>
      <c r="P179" s="36">
        <v>713</v>
      </c>
      <c r="Q179" s="36">
        <v>1.64</v>
      </c>
      <c r="R179" s="36">
        <v>19.07</v>
      </c>
      <c r="S179" s="36">
        <v>41.9</v>
      </c>
      <c r="T179" s="28">
        <v>43.890000000000008</v>
      </c>
      <c r="U179" s="28">
        <v>170.45</v>
      </c>
      <c r="V179" s="27">
        <v>1078.3700000000001</v>
      </c>
      <c r="W179" s="28">
        <v>362.87</v>
      </c>
      <c r="X179" s="28">
        <v>1.64</v>
      </c>
      <c r="Y179" s="28">
        <v>43.67</v>
      </c>
      <c r="Z179" s="28">
        <v>0.7</v>
      </c>
      <c r="AA179" s="28">
        <v>0</v>
      </c>
      <c r="AB179" s="28">
        <v>76.839999999999989</v>
      </c>
      <c r="AC179" s="28">
        <v>-3.0900000000000007</v>
      </c>
      <c r="AD179" s="27">
        <v>0</v>
      </c>
      <c r="AE179" s="27">
        <f t="shared" si="56"/>
        <v>3918.85</v>
      </c>
      <c r="AF179" s="28">
        <v>10.15</v>
      </c>
      <c r="AG179" s="28">
        <v>0</v>
      </c>
      <c r="AH179" s="28">
        <v>13.91</v>
      </c>
      <c r="AI179" s="27">
        <f t="shared" si="57"/>
        <v>3942.91</v>
      </c>
    </row>
    <row r="180" spans="1:35" s="14" customFormat="1" ht="18" hidden="1" customHeight="1" outlineLevel="2" x14ac:dyDescent="0.25">
      <c r="A180" s="31" t="s">
        <v>446</v>
      </c>
      <c r="B180" s="31" t="s">
        <v>447</v>
      </c>
      <c r="C180" s="32" t="s">
        <v>470</v>
      </c>
      <c r="D180" s="32" t="s">
        <v>66</v>
      </c>
      <c r="E180" s="24" t="s">
        <v>912</v>
      </c>
      <c r="F180" s="33" t="s">
        <v>471</v>
      </c>
      <c r="G180" s="33" t="s">
        <v>77</v>
      </c>
      <c r="H180" s="32" t="s">
        <v>472</v>
      </c>
      <c r="I180" s="32" t="s">
        <v>64</v>
      </c>
      <c r="J180" s="32" t="s">
        <v>475</v>
      </c>
      <c r="K180" s="34"/>
      <c r="L180" s="27">
        <v>394075.05000000005</v>
      </c>
      <c r="M180" s="35">
        <v>55268.26</v>
      </c>
      <c r="N180" s="35">
        <v>562.76</v>
      </c>
      <c r="O180" s="29">
        <v>669085.39</v>
      </c>
      <c r="P180" s="36">
        <v>225043.69999999998</v>
      </c>
      <c r="Q180" s="36">
        <v>1313.1099999999997</v>
      </c>
      <c r="R180" s="36">
        <v>4946.8600000000006</v>
      </c>
      <c r="S180" s="36">
        <v>200992.63</v>
      </c>
      <c r="T180" s="28">
        <v>23640.82</v>
      </c>
      <c r="U180" s="28">
        <v>197139.47</v>
      </c>
      <c r="V180" s="27">
        <v>604003.72000000009</v>
      </c>
      <c r="W180" s="28">
        <v>30005.61</v>
      </c>
      <c r="X180" s="28">
        <v>1313.1099999999997</v>
      </c>
      <c r="Y180" s="28">
        <v>179261.13</v>
      </c>
      <c r="Z180" s="28">
        <v>562.76</v>
      </c>
      <c r="AA180" s="28">
        <v>0</v>
      </c>
      <c r="AB180" s="28">
        <v>21834.559999999994</v>
      </c>
      <c r="AC180" s="28">
        <v>3978.78</v>
      </c>
      <c r="AD180" s="27">
        <v>0</v>
      </c>
      <c r="AE180" s="27">
        <f t="shared" si="56"/>
        <v>2613027.7199999997</v>
      </c>
      <c r="AF180" s="28">
        <v>6606.2000000000007</v>
      </c>
      <c r="AG180" s="28">
        <v>20670.72</v>
      </c>
      <c r="AH180" s="28">
        <v>2169.08</v>
      </c>
      <c r="AI180" s="27">
        <f t="shared" si="57"/>
        <v>2642473.7200000002</v>
      </c>
    </row>
    <row r="181" spans="1:35" s="14" customFormat="1" ht="18" hidden="1" customHeight="1" outlineLevel="2" x14ac:dyDescent="0.25">
      <c r="A181" s="31" t="s">
        <v>446</v>
      </c>
      <c r="B181" s="31" t="s">
        <v>447</v>
      </c>
      <c r="C181" s="32" t="s">
        <v>470</v>
      </c>
      <c r="D181" s="32" t="s">
        <v>79</v>
      </c>
      <c r="E181" s="24" t="s">
        <v>913</v>
      </c>
      <c r="F181" s="33" t="s">
        <v>471</v>
      </c>
      <c r="G181" s="33" t="s">
        <v>476</v>
      </c>
      <c r="H181" s="32" t="s">
        <v>472</v>
      </c>
      <c r="I181" s="32" t="s">
        <v>64</v>
      </c>
      <c r="J181" s="32" t="s">
        <v>477</v>
      </c>
      <c r="K181" s="34"/>
      <c r="L181" s="27">
        <v>139372.74</v>
      </c>
      <c r="M181" s="35">
        <v>38146.480000000003</v>
      </c>
      <c r="N181" s="35">
        <v>200.45</v>
      </c>
      <c r="O181" s="29">
        <v>212797.05000000002</v>
      </c>
      <c r="P181" s="36">
        <v>203544.06999999998</v>
      </c>
      <c r="Q181" s="36">
        <v>467.72</v>
      </c>
      <c r="R181" s="36">
        <v>5446.32</v>
      </c>
      <c r="S181" s="36">
        <v>15558.23</v>
      </c>
      <c r="T181" s="28">
        <v>12534.32</v>
      </c>
      <c r="U181" s="28">
        <v>48346.040000000008</v>
      </c>
      <c r="V181" s="27">
        <v>299481.59999999998</v>
      </c>
      <c r="W181" s="28">
        <v>93828.94</v>
      </c>
      <c r="X181" s="28">
        <v>467.72</v>
      </c>
      <c r="Y181" s="28">
        <v>15992.07</v>
      </c>
      <c r="Z181" s="28">
        <v>200.45</v>
      </c>
      <c r="AA181" s="28">
        <v>0</v>
      </c>
      <c r="AB181" s="28">
        <v>21673.359999999997</v>
      </c>
      <c r="AC181" s="28">
        <v>-859.65</v>
      </c>
      <c r="AD181" s="27">
        <v>0</v>
      </c>
      <c r="AE181" s="27">
        <f t="shared" si="56"/>
        <v>1107197.9100000001</v>
      </c>
      <c r="AF181" s="28">
        <v>2878.5600000000004</v>
      </c>
      <c r="AG181" s="28">
        <v>8624.9500000000007</v>
      </c>
      <c r="AH181" s="28">
        <v>0</v>
      </c>
      <c r="AI181" s="27">
        <f t="shared" si="57"/>
        <v>1118701.4200000002</v>
      </c>
    </row>
    <row r="182" spans="1:35" s="14" customFormat="1" ht="18" hidden="1" customHeight="1" outlineLevel="2" x14ac:dyDescent="0.25">
      <c r="A182" s="31" t="s">
        <v>446</v>
      </c>
      <c r="B182" s="31" t="s">
        <v>447</v>
      </c>
      <c r="C182" s="32" t="s">
        <v>478</v>
      </c>
      <c r="D182" s="32" t="s">
        <v>60</v>
      </c>
      <c r="E182" s="24" t="s">
        <v>914</v>
      </c>
      <c r="F182" s="33" t="s">
        <v>479</v>
      </c>
      <c r="G182" s="33" t="s">
        <v>71</v>
      </c>
      <c r="H182" s="32" t="s">
        <v>480</v>
      </c>
      <c r="I182" s="32" t="s">
        <v>64</v>
      </c>
      <c r="J182" s="32" t="s">
        <v>481</v>
      </c>
      <c r="K182" s="34"/>
      <c r="L182" s="27">
        <v>349.43</v>
      </c>
      <c r="M182" s="35">
        <v>129.63</v>
      </c>
      <c r="N182" s="35">
        <v>10.4</v>
      </c>
      <c r="O182" s="29">
        <v>1545.23</v>
      </c>
      <c r="P182" s="36">
        <v>83.68</v>
      </c>
      <c r="Q182" s="36">
        <v>24.250000000000004</v>
      </c>
      <c r="R182" s="36">
        <v>16.209999999999997</v>
      </c>
      <c r="S182" s="36">
        <v>82.000000000000014</v>
      </c>
      <c r="T182" s="28">
        <v>73.39</v>
      </c>
      <c r="U182" s="28">
        <v>389.75</v>
      </c>
      <c r="V182" s="27">
        <v>1243.45</v>
      </c>
      <c r="W182" s="28">
        <v>57.42</v>
      </c>
      <c r="X182" s="28">
        <v>24.250000000000004</v>
      </c>
      <c r="Y182" s="28">
        <v>28.38</v>
      </c>
      <c r="Z182" s="28">
        <v>10.4</v>
      </c>
      <c r="AA182" s="28">
        <v>0</v>
      </c>
      <c r="AB182" s="28">
        <v>112.32999999999997</v>
      </c>
      <c r="AC182" s="28">
        <v>-1.9999999999999997E-2</v>
      </c>
      <c r="AD182" s="27">
        <v>0</v>
      </c>
      <c r="AE182" s="27">
        <f t="shared" si="56"/>
        <v>4180.18</v>
      </c>
      <c r="AF182" s="28">
        <v>10.45</v>
      </c>
      <c r="AG182" s="28">
        <v>0</v>
      </c>
      <c r="AH182" s="28">
        <v>2.2400000000000002</v>
      </c>
      <c r="AI182" s="27">
        <f t="shared" si="57"/>
        <v>4192.87</v>
      </c>
    </row>
    <row r="183" spans="1:35" s="14" customFormat="1" ht="18" hidden="1" customHeight="1" outlineLevel="2" x14ac:dyDescent="0.25">
      <c r="A183" s="31" t="s">
        <v>446</v>
      </c>
      <c r="B183" s="31" t="s">
        <v>447</v>
      </c>
      <c r="C183" s="32" t="s">
        <v>478</v>
      </c>
      <c r="D183" s="32" t="s">
        <v>74</v>
      </c>
      <c r="E183" s="24" t="s">
        <v>915</v>
      </c>
      <c r="F183" s="33" t="s">
        <v>479</v>
      </c>
      <c r="G183" s="33" t="s">
        <v>228</v>
      </c>
      <c r="H183" s="32" t="s">
        <v>480</v>
      </c>
      <c r="I183" s="32" t="s">
        <v>64</v>
      </c>
      <c r="J183" s="32" t="s">
        <v>482</v>
      </c>
      <c r="K183" s="34"/>
      <c r="L183" s="27">
        <v>44.74</v>
      </c>
      <c r="M183" s="35">
        <v>26.58</v>
      </c>
      <c r="N183" s="35">
        <v>2.1999999999999997</v>
      </c>
      <c r="O183" s="29">
        <v>752.05</v>
      </c>
      <c r="P183" s="36">
        <v>0</v>
      </c>
      <c r="Q183" s="36">
        <v>5.1599999999999993</v>
      </c>
      <c r="R183" s="36">
        <v>1.2499999999999998</v>
      </c>
      <c r="S183" s="36">
        <v>28.43</v>
      </c>
      <c r="T183" s="28">
        <v>5.51</v>
      </c>
      <c r="U183" s="28">
        <v>71.53</v>
      </c>
      <c r="V183" s="27">
        <v>218.39</v>
      </c>
      <c r="W183" s="28">
        <v>475.06</v>
      </c>
      <c r="X183" s="28">
        <v>5.1599999999999993</v>
      </c>
      <c r="Y183" s="28">
        <v>30.54</v>
      </c>
      <c r="Z183" s="28">
        <v>2.1999999999999997</v>
      </c>
      <c r="AA183" s="28">
        <v>0</v>
      </c>
      <c r="AB183" s="28">
        <v>17.73</v>
      </c>
      <c r="AC183" s="28">
        <v>-0.04</v>
      </c>
      <c r="AD183" s="27">
        <v>0</v>
      </c>
      <c r="AE183" s="27">
        <f t="shared" si="56"/>
        <v>1686.4899999999998</v>
      </c>
      <c r="AF183" s="28">
        <v>4.2300000000000004</v>
      </c>
      <c r="AG183" s="28">
        <v>0</v>
      </c>
      <c r="AH183" s="28">
        <v>0.45</v>
      </c>
      <c r="AI183" s="27">
        <f t="shared" si="57"/>
        <v>1691.1699999999998</v>
      </c>
    </row>
    <row r="184" spans="1:35" s="14" customFormat="1" ht="18" hidden="1" customHeight="1" outlineLevel="2" x14ac:dyDescent="0.25">
      <c r="A184" s="31" t="s">
        <v>446</v>
      </c>
      <c r="B184" s="31" t="s">
        <v>447</v>
      </c>
      <c r="C184" s="32" t="s">
        <v>478</v>
      </c>
      <c r="D184" s="32" t="s">
        <v>106</v>
      </c>
      <c r="E184" s="24" t="s">
        <v>916</v>
      </c>
      <c r="F184" s="33" t="s">
        <v>479</v>
      </c>
      <c r="G184" s="33" t="s">
        <v>483</v>
      </c>
      <c r="H184" s="32" t="s">
        <v>480</v>
      </c>
      <c r="I184" s="32" t="s">
        <v>64</v>
      </c>
      <c r="J184" s="32" t="s">
        <v>484</v>
      </c>
      <c r="K184" s="34"/>
      <c r="L184" s="27">
        <v>11750.730000000003</v>
      </c>
      <c r="M184" s="35">
        <v>1106.96</v>
      </c>
      <c r="N184" s="35">
        <v>0.01</v>
      </c>
      <c r="O184" s="29">
        <v>16940.82</v>
      </c>
      <c r="P184" s="36">
        <v>3448.6699999999996</v>
      </c>
      <c r="Q184" s="36">
        <v>0.01</v>
      </c>
      <c r="R184" s="36">
        <v>-5685.5700000000006</v>
      </c>
      <c r="S184" s="36">
        <v>3089.7200000000003</v>
      </c>
      <c r="T184" s="28">
        <v>2239.35</v>
      </c>
      <c r="U184" s="28">
        <v>2009.86</v>
      </c>
      <c r="V184" s="27">
        <v>6855.32</v>
      </c>
      <c r="W184" s="28">
        <v>-543.18000000000006</v>
      </c>
      <c r="X184" s="28">
        <v>0.01</v>
      </c>
      <c r="Y184" s="28">
        <v>57.68</v>
      </c>
      <c r="Z184" s="28">
        <v>0.01</v>
      </c>
      <c r="AA184" s="28">
        <v>0</v>
      </c>
      <c r="AB184" s="28">
        <v>2558.8399999999992</v>
      </c>
      <c r="AC184" s="28">
        <v>16663.16</v>
      </c>
      <c r="AD184" s="27">
        <v>0</v>
      </c>
      <c r="AE184" s="27">
        <f t="shared" si="56"/>
        <v>60492.400000000009</v>
      </c>
      <c r="AF184" s="28">
        <v>109.59</v>
      </c>
      <c r="AG184" s="28">
        <v>0</v>
      </c>
      <c r="AH184" s="28">
        <v>546.57000000000005</v>
      </c>
      <c r="AI184" s="27">
        <f t="shared" si="57"/>
        <v>61148.560000000005</v>
      </c>
    </row>
    <row r="185" spans="1:35" s="14" customFormat="1" ht="18" hidden="1" customHeight="1" outlineLevel="2" x14ac:dyDescent="0.25">
      <c r="A185" s="31" t="s">
        <v>446</v>
      </c>
      <c r="B185" s="31" t="s">
        <v>447</v>
      </c>
      <c r="C185" s="32" t="s">
        <v>478</v>
      </c>
      <c r="D185" s="32" t="s">
        <v>66</v>
      </c>
      <c r="E185" s="24" t="s">
        <v>917</v>
      </c>
      <c r="F185" s="33" t="s">
        <v>479</v>
      </c>
      <c r="G185" s="33" t="s">
        <v>77</v>
      </c>
      <c r="H185" s="32" t="s">
        <v>480</v>
      </c>
      <c r="I185" s="32" t="s">
        <v>64</v>
      </c>
      <c r="J185" s="32" t="s">
        <v>485</v>
      </c>
      <c r="K185" s="34"/>
      <c r="L185" s="27">
        <v>99035.85</v>
      </c>
      <c r="M185" s="35">
        <v>37036.699999999997</v>
      </c>
      <c r="N185" s="35">
        <v>2967.7300000000005</v>
      </c>
      <c r="O185" s="29">
        <v>441495.89</v>
      </c>
      <c r="P185" s="36">
        <v>23907.75</v>
      </c>
      <c r="Q185" s="36">
        <v>6924.71</v>
      </c>
      <c r="R185" s="36">
        <v>4633.7999999999993</v>
      </c>
      <c r="S185" s="36">
        <v>22920.94</v>
      </c>
      <c r="T185" s="28">
        <v>20963.03</v>
      </c>
      <c r="U185" s="28">
        <v>111353.23</v>
      </c>
      <c r="V185" s="27">
        <v>345720.66000000003</v>
      </c>
      <c r="W185" s="28">
        <v>16345.279999999997</v>
      </c>
      <c r="X185" s="28">
        <v>6924.71</v>
      </c>
      <c r="Y185" s="28">
        <v>7604.8600000000006</v>
      </c>
      <c r="Z185" s="28">
        <v>2967.7300000000005</v>
      </c>
      <c r="AA185" s="28">
        <v>0</v>
      </c>
      <c r="AB185" s="28">
        <v>31170.449999999997</v>
      </c>
      <c r="AC185" s="28">
        <v>-0.67</v>
      </c>
      <c r="AD185" s="27">
        <v>0</v>
      </c>
      <c r="AE185" s="27">
        <f t="shared" si="56"/>
        <v>1181972.6500000001</v>
      </c>
      <c r="AF185" s="28">
        <v>2988.08</v>
      </c>
      <c r="AG185" s="28">
        <v>9549</v>
      </c>
      <c r="AH185" s="28">
        <v>701.28</v>
      </c>
      <c r="AI185" s="27">
        <f t="shared" si="57"/>
        <v>1195211.0100000002</v>
      </c>
    </row>
    <row r="186" spans="1:35" s="14" customFormat="1" ht="18" hidden="1" customHeight="1" outlineLevel="2" x14ac:dyDescent="0.25">
      <c r="A186" s="31" t="s">
        <v>446</v>
      </c>
      <c r="B186" s="31" t="s">
        <v>447</v>
      </c>
      <c r="C186" s="32" t="s">
        <v>478</v>
      </c>
      <c r="D186" s="32" t="s">
        <v>79</v>
      </c>
      <c r="E186" s="24" t="s">
        <v>918</v>
      </c>
      <c r="F186" s="33" t="s">
        <v>479</v>
      </c>
      <c r="G186" s="33" t="s">
        <v>295</v>
      </c>
      <c r="H186" s="32" t="s">
        <v>480</v>
      </c>
      <c r="I186" s="32" t="s">
        <v>64</v>
      </c>
      <c r="J186" s="32" t="s">
        <v>486</v>
      </c>
      <c r="K186" s="34"/>
      <c r="L186" s="27">
        <v>12782.96</v>
      </c>
      <c r="M186" s="35">
        <v>7591.82</v>
      </c>
      <c r="N186" s="35">
        <v>630.37000000000012</v>
      </c>
      <c r="O186" s="29">
        <v>214870.42</v>
      </c>
      <c r="P186" s="36">
        <v>0</v>
      </c>
      <c r="Q186" s="36">
        <v>1470.88</v>
      </c>
      <c r="R186" s="36">
        <v>360.83000000000004</v>
      </c>
      <c r="S186" s="36">
        <v>2813.1000000000004</v>
      </c>
      <c r="T186" s="28">
        <v>1573.58</v>
      </c>
      <c r="U186" s="28">
        <v>20439.09</v>
      </c>
      <c r="V186" s="27">
        <v>58503.08</v>
      </c>
      <c r="W186" s="28">
        <v>135787.26999999999</v>
      </c>
      <c r="X186" s="28">
        <v>1470.88</v>
      </c>
      <c r="Y186" s="28">
        <v>3514.79</v>
      </c>
      <c r="Z186" s="28">
        <v>630.37000000000012</v>
      </c>
      <c r="AA186" s="28">
        <v>0</v>
      </c>
      <c r="AB186" s="28">
        <v>5065.71</v>
      </c>
      <c r="AC186" s="28">
        <v>-10.46</v>
      </c>
      <c r="AD186" s="27">
        <v>0</v>
      </c>
      <c r="AE186" s="27">
        <f t="shared" si="56"/>
        <v>467494.69</v>
      </c>
      <c r="AF186" s="28">
        <v>1181.6199999999999</v>
      </c>
      <c r="AG186" s="28">
        <v>3895.83</v>
      </c>
      <c r="AH186" s="28">
        <v>71.349999999999994</v>
      </c>
      <c r="AI186" s="27">
        <f t="shared" si="57"/>
        <v>472643.49</v>
      </c>
    </row>
    <row r="187" spans="1:35" s="14" customFormat="1" ht="18" hidden="1" customHeight="1" outlineLevel="2" x14ac:dyDescent="0.25">
      <c r="A187" s="31" t="s">
        <v>446</v>
      </c>
      <c r="B187" s="31" t="s">
        <v>447</v>
      </c>
      <c r="C187" s="32" t="s">
        <v>478</v>
      </c>
      <c r="D187" s="32" t="s">
        <v>112</v>
      </c>
      <c r="E187" s="24" t="s">
        <v>919</v>
      </c>
      <c r="F187" s="33" t="s">
        <v>479</v>
      </c>
      <c r="G187" s="33" t="s">
        <v>487</v>
      </c>
      <c r="H187" s="32" t="s">
        <v>480</v>
      </c>
      <c r="I187" s="32" t="s">
        <v>64</v>
      </c>
      <c r="J187" s="32" t="s">
        <v>488</v>
      </c>
      <c r="K187" s="34"/>
      <c r="L187" s="27">
        <v>91586.94</v>
      </c>
      <c r="M187" s="35">
        <v>2399.89</v>
      </c>
      <c r="N187" s="35">
        <v>0.83000000000000007</v>
      </c>
      <c r="O187" s="29">
        <v>8535.06</v>
      </c>
      <c r="P187" s="36">
        <v>1710.02</v>
      </c>
      <c r="Q187" s="36">
        <v>1.9499999999999997</v>
      </c>
      <c r="R187" s="36">
        <v>5633.61</v>
      </c>
      <c r="S187" s="36">
        <v>1227.52</v>
      </c>
      <c r="T187" s="28">
        <v>5742.9199999999992</v>
      </c>
      <c r="U187" s="28">
        <v>23772.21</v>
      </c>
      <c r="V187" s="27">
        <v>4627.4900000000007</v>
      </c>
      <c r="W187" s="28">
        <v>967.63</v>
      </c>
      <c r="X187" s="28">
        <v>1.9499999999999997</v>
      </c>
      <c r="Y187" s="28">
        <v>136.96</v>
      </c>
      <c r="Z187" s="28">
        <v>0.83000000000000007</v>
      </c>
      <c r="AA187" s="28">
        <v>0</v>
      </c>
      <c r="AB187" s="28">
        <v>15010.150000000001</v>
      </c>
      <c r="AC187" s="28">
        <v>-28670.679999999997</v>
      </c>
      <c r="AD187" s="27">
        <v>0</v>
      </c>
      <c r="AE187" s="27">
        <f t="shared" si="56"/>
        <v>132685.28</v>
      </c>
      <c r="AF187" s="28">
        <v>328.96</v>
      </c>
      <c r="AG187" s="28">
        <v>1509.82</v>
      </c>
      <c r="AH187" s="28">
        <v>0</v>
      </c>
      <c r="AI187" s="27">
        <f t="shared" si="57"/>
        <v>134524.06</v>
      </c>
    </row>
    <row r="188" spans="1:35" s="14" customFormat="1" ht="18" hidden="1" customHeight="1" outlineLevel="2" x14ac:dyDescent="0.25">
      <c r="A188" s="31" t="s">
        <v>446</v>
      </c>
      <c r="B188" s="31" t="s">
        <v>447</v>
      </c>
      <c r="C188" s="32" t="s">
        <v>489</v>
      </c>
      <c r="D188" s="32" t="s">
        <v>60</v>
      </c>
      <c r="E188" s="24" t="s">
        <v>920</v>
      </c>
      <c r="F188" s="33" t="s">
        <v>490</v>
      </c>
      <c r="G188" s="33" t="s">
        <v>71</v>
      </c>
      <c r="H188" s="32" t="s">
        <v>491</v>
      </c>
      <c r="I188" s="32" t="s">
        <v>64</v>
      </c>
      <c r="J188" s="32" t="s">
        <v>492</v>
      </c>
      <c r="K188" s="34"/>
      <c r="L188" s="27">
        <v>685.92</v>
      </c>
      <c r="M188" s="35">
        <v>0</v>
      </c>
      <c r="N188" s="35">
        <v>0</v>
      </c>
      <c r="O188" s="29">
        <v>417.8</v>
      </c>
      <c r="P188" s="36">
        <v>707.6</v>
      </c>
      <c r="Q188" s="36">
        <v>0</v>
      </c>
      <c r="R188" s="36">
        <v>0</v>
      </c>
      <c r="S188" s="36">
        <v>0</v>
      </c>
      <c r="T188" s="28">
        <v>382.55</v>
      </c>
      <c r="U188" s="28">
        <v>0</v>
      </c>
      <c r="V188" s="27">
        <v>783.95</v>
      </c>
      <c r="W188" s="28">
        <v>13.67</v>
      </c>
      <c r="X188" s="28">
        <v>0</v>
      </c>
      <c r="Y188" s="28">
        <v>0</v>
      </c>
      <c r="Z188" s="28">
        <v>0</v>
      </c>
      <c r="AA188" s="28">
        <v>0</v>
      </c>
      <c r="AB188" s="28">
        <v>-238.85</v>
      </c>
      <c r="AC188" s="28">
        <v>1.25</v>
      </c>
      <c r="AD188" s="27">
        <v>0</v>
      </c>
      <c r="AE188" s="27">
        <f t="shared" si="56"/>
        <v>2753.8900000000008</v>
      </c>
      <c r="AF188" s="28">
        <v>6.9</v>
      </c>
      <c r="AG188" s="28">
        <v>0</v>
      </c>
      <c r="AH188" s="28">
        <v>0</v>
      </c>
      <c r="AI188" s="27">
        <f t="shared" si="57"/>
        <v>2760.7900000000009</v>
      </c>
    </row>
    <row r="189" spans="1:35" s="14" customFormat="1" ht="18" hidden="1" customHeight="1" outlineLevel="2" x14ac:dyDescent="0.25">
      <c r="A189" s="31" t="s">
        <v>446</v>
      </c>
      <c r="B189" s="31" t="s">
        <v>447</v>
      </c>
      <c r="C189" s="32" t="s">
        <v>489</v>
      </c>
      <c r="D189" s="32" t="s">
        <v>66</v>
      </c>
      <c r="E189" s="24" t="s">
        <v>921</v>
      </c>
      <c r="F189" s="33" t="s">
        <v>490</v>
      </c>
      <c r="G189" s="33" t="s">
        <v>77</v>
      </c>
      <c r="H189" s="32" t="s">
        <v>491</v>
      </c>
      <c r="I189" s="32" t="s">
        <v>64</v>
      </c>
      <c r="J189" s="32" t="s">
        <v>493</v>
      </c>
      <c r="K189" s="34"/>
      <c r="L189" s="27">
        <v>195978.43</v>
      </c>
      <c r="M189" s="35">
        <v>0</v>
      </c>
      <c r="N189" s="35">
        <v>0</v>
      </c>
      <c r="O189" s="29">
        <v>119372.45</v>
      </c>
      <c r="P189" s="36">
        <v>202170.82</v>
      </c>
      <c r="Q189" s="36">
        <v>0</v>
      </c>
      <c r="R189" s="36">
        <v>0</v>
      </c>
      <c r="S189" s="36">
        <v>1705</v>
      </c>
      <c r="T189" s="28">
        <v>109301.65</v>
      </c>
      <c r="U189" s="28">
        <v>0</v>
      </c>
      <c r="V189" s="27">
        <v>216858.55000000002</v>
      </c>
      <c r="W189" s="28">
        <v>3905.4</v>
      </c>
      <c r="X189" s="28">
        <v>0</v>
      </c>
      <c r="Y189" s="28">
        <v>1676.38</v>
      </c>
      <c r="Z189" s="28">
        <v>0</v>
      </c>
      <c r="AA189" s="28">
        <v>0</v>
      </c>
      <c r="AB189" s="28">
        <v>-68242.41</v>
      </c>
      <c r="AC189" s="28">
        <v>350.72</v>
      </c>
      <c r="AD189" s="27">
        <v>0</v>
      </c>
      <c r="AE189" s="27">
        <f t="shared" si="56"/>
        <v>783076.99</v>
      </c>
      <c r="AF189" s="28">
        <v>1971.9899999999998</v>
      </c>
      <c r="AG189" s="28">
        <v>7126.61</v>
      </c>
      <c r="AH189" s="28">
        <v>0</v>
      </c>
      <c r="AI189" s="27">
        <f t="shared" si="57"/>
        <v>792175.59</v>
      </c>
    </row>
    <row r="190" spans="1:35" s="14" customFormat="1" ht="18" customHeight="1" outlineLevel="1" collapsed="1" x14ac:dyDescent="0.25">
      <c r="A190" s="46" t="s">
        <v>494</v>
      </c>
      <c r="B190" s="55"/>
      <c r="C190" s="48"/>
      <c r="D190" s="48"/>
      <c r="E190" s="49"/>
      <c r="F190" s="50"/>
      <c r="G190" s="50"/>
      <c r="H190" s="48"/>
      <c r="I190" s="48"/>
      <c r="J190" s="48"/>
      <c r="K190" s="51">
        <f t="shared" ref="K190:Q190" si="58">SUBTOTAL(9,K164:K189)</f>
        <v>0</v>
      </c>
      <c r="L190" s="57">
        <f t="shared" si="58"/>
        <v>10452553.570000002</v>
      </c>
      <c r="M190" s="57">
        <f t="shared" si="58"/>
        <v>1991303.6999999997</v>
      </c>
      <c r="N190" s="57">
        <f t="shared" si="58"/>
        <v>10849.12</v>
      </c>
      <c r="O190" s="53">
        <f t="shared" si="58"/>
        <v>14385093.110000003</v>
      </c>
      <c r="P190" s="52">
        <f t="shared" si="58"/>
        <v>3099888.8099999996</v>
      </c>
      <c r="Q190" s="52">
        <f t="shared" si="58"/>
        <v>25314.659999999996</v>
      </c>
      <c r="R190" s="52">
        <f t="shared" ref="R190:W190" si="59">SUBTOTAL(9,R164:R189)</f>
        <v>504077.24000000005</v>
      </c>
      <c r="S190" s="52">
        <f t="shared" si="59"/>
        <v>1742741</v>
      </c>
      <c r="T190" s="52">
        <f t="shared" si="59"/>
        <v>809691.95000000007</v>
      </c>
      <c r="U190" s="52">
        <f t="shared" si="59"/>
        <v>4146436.3400000003</v>
      </c>
      <c r="V190" s="52">
        <v>13093156.550000001</v>
      </c>
      <c r="W190" s="52">
        <f t="shared" si="59"/>
        <v>1187495.22</v>
      </c>
      <c r="X190" s="52">
        <f t="shared" ref="X190:AI190" si="60">SUBTOTAL(9,X164:X189)</f>
        <v>25314.659999999996</v>
      </c>
      <c r="Y190" s="52">
        <f t="shared" si="60"/>
        <v>524162.86</v>
      </c>
      <c r="Z190" s="52">
        <f t="shared" si="60"/>
        <v>10849.12</v>
      </c>
      <c r="AA190" s="52">
        <f t="shared" si="60"/>
        <v>0</v>
      </c>
      <c r="AB190" s="52">
        <f t="shared" si="60"/>
        <v>336217.94000000006</v>
      </c>
      <c r="AC190" s="52">
        <f t="shared" si="60"/>
        <v>-13309.889999999998</v>
      </c>
      <c r="AD190" s="52">
        <f t="shared" si="60"/>
        <v>0</v>
      </c>
      <c r="AE190" s="53">
        <f t="shared" si="60"/>
        <v>52331835.960000001</v>
      </c>
      <c r="AF190" s="53">
        <f t="shared" si="60"/>
        <v>132294.28999999998</v>
      </c>
      <c r="AG190" s="53">
        <f t="shared" si="60"/>
        <v>416845.23000000004</v>
      </c>
      <c r="AH190" s="53">
        <f t="shared" si="60"/>
        <v>52745.959999999992</v>
      </c>
      <c r="AI190" s="54">
        <f t="shared" si="60"/>
        <v>52933721.439999998</v>
      </c>
    </row>
    <row r="191" spans="1:35" s="14" customFormat="1" ht="18" hidden="1" customHeight="1" outlineLevel="2" x14ac:dyDescent="0.25">
      <c r="A191" s="31" t="s">
        <v>495</v>
      </c>
      <c r="B191" s="31" t="s">
        <v>496</v>
      </c>
      <c r="C191" s="32" t="s">
        <v>497</v>
      </c>
      <c r="D191" s="32" t="s">
        <v>60</v>
      </c>
      <c r="E191" s="24" t="s">
        <v>922</v>
      </c>
      <c r="F191" s="33" t="s">
        <v>498</v>
      </c>
      <c r="G191" s="33" t="s">
        <v>62</v>
      </c>
      <c r="H191" s="32" t="s">
        <v>499</v>
      </c>
      <c r="I191" s="32" t="s">
        <v>64</v>
      </c>
      <c r="J191" s="32" t="s">
        <v>500</v>
      </c>
      <c r="K191" s="34"/>
      <c r="L191" s="27">
        <v>51073.51</v>
      </c>
      <c r="M191" s="35">
        <v>9896.1400000000012</v>
      </c>
      <c r="N191" s="35">
        <v>203.85</v>
      </c>
      <c r="O191" s="29">
        <v>103998.48000000001</v>
      </c>
      <c r="P191" s="36">
        <v>17125.22</v>
      </c>
      <c r="Q191" s="36">
        <v>475.65</v>
      </c>
      <c r="R191" s="36">
        <v>4384.5200000000004</v>
      </c>
      <c r="S191" s="36">
        <v>8749.4700000000012</v>
      </c>
      <c r="T191" s="28">
        <v>3577.9499999999994</v>
      </c>
      <c r="U191" s="28">
        <v>21251.68</v>
      </c>
      <c r="V191" s="27">
        <v>104476.13999999997</v>
      </c>
      <c r="W191" s="28">
        <v>5077.0700000000006</v>
      </c>
      <c r="X191" s="28">
        <v>475.65</v>
      </c>
      <c r="Y191" s="28">
        <v>4802.6799999999985</v>
      </c>
      <c r="Z191" s="28">
        <v>203.85</v>
      </c>
      <c r="AA191" s="28">
        <v>0</v>
      </c>
      <c r="AB191" s="28">
        <v>2302.1800000000007</v>
      </c>
      <c r="AC191" s="28">
        <v>29.849999999999991</v>
      </c>
      <c r="AD191" s="27">
        <v>0</v>
      </c>
      <c r="AE191" s="27">
        <f>SUM(L191:AD191)</f>
        <v>338103.88999999996</v>
      </c>
      <c r="AF191" s="28">
        <v>848.82999999999981</v>
      </c>
      <c r="AG191" s="28">
        <v>0</v>
      </c>
      <c r="AH191" s="28">
        <v>561.98</v>
      </c>
      <c r="AI191" s="27">
        <f>SUM(AE191:AH191)</f>
        <v>339514.69999999995</v>
      </c>
    </row>
    <row r="192" spans="1:35" s="14" customFormat="1" ht="18" hidden="1" customHeight="1" outlineLevel="2" x14ac:dyDescent="0.25">
      <c r="A192" s="31" t="s">
        <v>495</v>
      </c>
      <c r="B192" s="31" t="s">
        <v>496</v>
      </c>
      <c r="C192" s="32" t="s">
        <v>497</v>
      </c>
      <c r="D192" s="32" t="s">
        <v>66</v>
      </c>
      <c r="E192" s="24" t="s">
        <v>923</v>
      </c>
      <c r="F192" s="33" t="s">
        <v>498</v>
      </c>
      <c r="G192" s="33" t="s">
        <v>67</v>
      </c>
      <c r="H192" s="32" t="s">
        <v>499</v>
      </c>
      <c r="I192" s="32" t="s">
        <v>64</v>
      </c>
      <c r="J192" s="32" t="s">
        <v>501</v>
      </c>
      <c r="K192" s="34"/>
      <c r="L192" s="27">
        <v>14535118.08</v>
      </c>
      <c r="M192" s="35">
        <v>2826318.44</v>
      </c>
      <c r="N192" s="35">
        <v>58214.680000000008</v>
      </c>
      <c r="O192" s="29">
        <v>29712489.720000003</v>
      </c>
      <c r="P192" s="36">
        <v>4891730.5</v>
      </c>
      <c r="Q192" s="36">
        <v>135834.23000000001</v>
      </c>
      <c r="R192" s="36">
        <v>1252697.94</v>
      </c>
      <c r="S192" s="36">
        <v>1843193.22</v>
      </c>
      <c r="T192" s="28">
        <v>1025548.6199999999</v>
      </c>
      <c r="U192" s="28">
        <v>6049578.7400000021</v>
      </c>
      <c r="V192" s="27">
        <v>29042764.25</v>
      </c>
      <c r="W192" s="28">
        <v>1450874.96</v>
      </c>
      <c r="X192" s="28">
        <v>135834.23000000001</v>
      </c>
      <c r="Y192" s="28">
        <v>746762.57000000007</v>
      </c>
      <c r="Z192" s="28">
        <v>58214.66</v>
      </c>
      <c r="AA192" s="28">
        <v>0</v>
      </c>
      <c r="AB192" s="28">
        <v>653611.08999999985</v>
      </c>
      <c r="AC192" s="28">
        <v>8504.5399999999972</v>
      </c>
      <c r="AD192" s="27">
        <v>0</v>
      </c>
      <c r="AE192" s="27">
        <f>SUM(L192:AD192)</f>
        <v>94427290.469999984</v>
      </c>
      <c r="AF192" s="28">
        <v>239091.61000000002</v>
      </c>
      <c r="AG192" s="28">
        <v>803250.04</v>
      </c>
      <c r="AH192" s="28">
        <v>160078.04</v>
      </c>
      <c r="AI192" s="27">
        <f>SUM(AE192:AH192)</f>
        <v>95629710.159999996</v>
      </c>
    </row>
    <row r="193" spans="1:35" s="14" customFormat="1" ht="18" customHeight="1" outlineLevel="1" collapsed="1" x14ac:dyDescent="0.25">
      <c r="A193" s="46" t="s">
        <v>502</v>
      </c>
      <c r="B193" s="55"/>
      <c r="C193" s="48"/>
      <c r="D193" s="48"/>
      <c r="E193" s="49"/>
      <c r="F193" s="50"/>
      <c r="G193" s="50"/>
      <c r="H193" s="48"/>
      <c r="I193" s="48"/>
      <c r="J193" s="48"/>
      <c r="K193" s="51">
        <f t="shared" ref="K193:Q193" si="61">SUBTOTAL(9,K191:K192)</f>
        <v>0</v>
      </c>
      <c r="L193" s="57">
        <f t="shared" si="61"/>
        <v>14586191.59</v>
      </c>
      <c r="M193" s="57">
        <f t="shared" si="61"/>
        <v>2836214.58</v>
      </c>
      <c r="N193" s="57">
        <f t="shared" si="61"/>
        <v>58418.530000000006</v>
      </c>
      <c r="O193" s="53">
        <f t="shared" si="61"/>
        <v>29816488.200000003</v>
      </c>
      <c r="P193" s="52">
        <f t="shared" si="61"/>
        <v>4908855.72</v>
      </c>
      <c r="Q193" s="52">
        <f t="shared" si="61"/>
        <v>136309.88</v>
      </c>
      <c r="R193" s="52">
        <f t="shared" ref="R193:W193" si="62">SUBTOTAL(9,R191:R192)</f>
        <v>1257082.46</v>
      </c>
      <c r="S193" s="52">
        <f t="shared" si="62"/>
        <v>1851942.69</v>
      </c>
      <c r="T193" s="52">
        <f t="shared" si="62"/>
        <v>1029126.5699999998</v>
      </c>
      <c r="U193" s="52">
        <f t="shared" si="62"/>
        <v>6070830.4200000018</v>
      </c>
      <c r="V193" s="52">
        <v>29147240.390000001</v>
      </c>
      <c r="W193" s="54">
        <f t="shared" si="62"/>
        <v>1455952.03</v>
      </c>
      <c r="X193" s="52">
        <f t="shared" ref="X193:AI193" si="63">SUBTOTAL(9,X191:X192)</f>
        <v>136309.88</v>
      </c>
      <c r="Y193" s="52">
        <f t="shared" si="63"/>
        <v>751565.25000000012</v>
      </c>
      <c r="Z193" s="52">
        <f t="shared" si="63"/>
        <v>58418.51</v>
      </c>
      <c r="AA193" s="52">
        <f t="shared" si="63"/>
        <v>0</v>
      </c>
      <c r="AB193" s="52">
        <f t="shared" si="63"/>
        <v>655913.2699999999</v>
      </c>
      <c r="AC193" s="52">
        <f t="shared" si="63"/>
        <v>8534.3899999999976</v>
      </c>
      <c r="AD193" s="52">
        <f t="shared" si="63"/>
        <v>0</v>
      </c>
      <c r="AE193" s="53">
        <f t="shared" si="63"/>
        <v>94765394.359999985</v>
      </c>
      <c r="AF193" s="53">
        <f t="shared" si="63"/>
        <v>239940.44</v>
      </c>
      <c r="AG193" s="53">
        <f t="shared" si="63"/>
        <v>803250.04</v>
      </c>
      <c r="AH193" s="53">
        <f t="shared" si="63"/>
        <v>160640.02000000002</v>
      </c>
      <c r="AI193" s="54">
        <f t="shared" si="63"/>
        <v>95969224.859999999</v>
      </c>
    </row>
    <row r="194" spans="1:35" s="14" customFormat="1" ht="18" hidden="1" customHeight="1" outlineLevel="2" x14ac:dyDescent="0.25">
      <c r="A194" s="31" t="s">
        <v>503</v>
      </c>
      <c r="B194" s="31" t="s">
        <v>504</v>
      </c>
      <c r="C194" s="32" t="s">
        <v>505</v>
      </c>
      <c r="D194" s="32" t="s">
        <v>60</v>
      </c>
      <c r="E194" s="24" t="s">
        <v>924</v>
      </c>
      <c r="F194" s="33" t="s">
        <v>506</v>
      </c>
      <c r="G194" s="33" t="s">
        <v>507</v>
      </c>
      <c r="H194" s="32" t="s">
        <v>508</v>
      </c>
      <c r="I194" s="32" t="s">
        <v>64</v>
      </c>
      <c r="J194" s="32" t="s">
        <v>509</v>
      </c>
      <c r="K194" s="34"/>
      <c r="L194" s="27">
        <v>7593.3999999999969</v>
      </c>
      <c r="M194" s="35">
        <v>1755.7600000000002</v>
      </c>
      <c r="N194" s="35">
        <v>0</v>
      </c>
      <c r="O194" s="29">
        <v>652.68999999999983</v>
      </c>
      <c r="P194" s="36">
        <v>241.35</v>
      </c>
      <c r="Q194" s="36">
        <v>0</v>
      </c>
      <c r="R194" s="36">
        <v>-1861.8200000000002</v>
      </c>
      <c r="S194" s="36">
        <v>3880.17</v>
      </c>
      <c r="T194" s="28">
        <v>16031.069999999998</v>
      </c>
      <c r="U194" s="28">
        <v>9229.8000000000029</v>
      </c>
      <c r="V194" s="27">
        <v>632.31000000000006</v>
      </c>
      <c r="W194" s="28">
        <v>2552.2999999999993</v>
      </c>
      <c r="X194" s="28">
        <v>0</v>
      </c>
      <c r="Y194" s="28">
        <v>1431.67</v>
      </c>
      <c r="Z194" s="28">
        <v>0</v>
      </c>
      <c r="AA194" s="28">
        <v>0</v>
      </c>
      <c r="AB194" s="28">
        <v>20355.369999999995</v>
      </c>
      <c r="AC194" s="28">
        <v>0.01</v>
      </c>
      <c r="AD194" s="27">
        <v>0</v>
      </c>
      <c r="AE194" s="27">
        <f t="shared" ref="AE194:AE199" si="64">SUM(L194:AD194)</f>
        <v>62494.079999999994</v>
      </c>
      <c r="AF194" s="28">
        <v>24.24</v>
      </c>
      <c r="AG194" s="28">
        <v>0</v>
      </c>
      <c r="AH194" s="28">
        <v>50.95</v>
      </c>
      <c r="AI194" s="27">
        <f t="shared" ref="AI194:AI199" si="65">SUM(AE194:AH194)</f>
        <v>62569.26999999999</v>
      </c>
    </row>
    <row r="195" spans="1:35" s="14" customFormat="1" ht="18" hidden="1" customHeight="1" outlineLevel="2" x14ac:dyDescent="0.25">
      <c r="A195" s="31" t="s">
        <v>503</v>
      </c>
      <c r="B195" s="31" t="s">
        <v>504</v>
      </c>
      <c r="C195" s="32" t="s">
        <v>505</v>
      </c>
      <c r="D195" s="32" t="s">
        <v>66</v>
      </c>
      <c r="E195" s="24" t="s">
        <v>925</v>
      </c>
      <c r="F195" s="33" t="s">
        <v>506</v>
      </c>
      <c r="G195" s="33" t="s">
        <v>510</v>
      </c>
      <c r="H195" s="32" t="s">
        <v>508</v>
      </c>
      <c r="I195" s="32" t="s">
        <v>64</v>
      </c>
      <c r="J195" s="32" t="s">
        <v>511</v>
      </c>
      <c r="K195" s="34"/>
      <c r="L195" s="27">
        <v>0</v>
      </c>
      <c r="M195" s="35">
        <v>0</v>
      </c>
      <c r="N195" s="35">
        <v>0</v>
      </c>
      <c r="O195" s="29">
        <v>0</v>
      </c>
      <c r="P195" s="36">
        <v>0</v>
      </c>
      <c r="Q195" s="36">
        <v>0</v>
      </c>
      <c r="R195" s="36">
        <v>0</v>
      </c>
      <c r="S195" s="36">
        <v>0</v>
      </c>
      <c r="T195" s="28">
        <v>0</v>
      </c>
      <c r="U195" s="28">
        <v>0</v>
      </c>
      <c r="V195" s="27">
        <v>0</v>
      </c>
      <c r="W195" s="28">
        <v>0</v>
      </c>
      <c r="X195" s="28">
        <v>0</v>
      </c>
      <c r="Y195" s="28">
        <v>0</v>
      </c>
      <c r="Z195" s="28">
        <v>0</v>
      </c>
      <c r="AA195" s="28">
        <v>0</v>
      </c>
      <c r="AB195" s="28">
        <v>0</v>
      </c>
      <c r="AC195" s="28">
        <v>0</v>
      </c>
      <c r="AD195" s="27">
        <v>0</v>
      </c>
      <c r="AE195" s="27">
        <f t="shared" si="64"/>
        <v>0</v>
      </c>
      <c r="AF195" s="28">
        <v>0</v>
      </c>
      <c r="AG195" s="28">
        <v>0</v>
      </c>
      <c r="AH195" s="28">
        <v>0</v>
      </c>
      <c r="AI195" s="27">
        <f t="shared" si="65"/>
        <v>0</v>
      </c>
    </row>
    <row r="196" spans="1:35" s="14" customFormat="1" ht="18" hidden="1" customHeight="1" outlineLevel="2" x14ac:dyDescent="0.25">
      <c r="A196" s="31" t="s">
        <v>503</v>
      </c>
      <c r="B196" s="31" t="s">
        <v>504</v>
      </c>
      <c r="C196" s="32" t="s">
        <v>512</v>
      </c>
      <c r="D196" s="32" t="s">
        <v>60</v>
      </c>
      <c r="E196" s="24" t="s">
        <v>926</v>
      </c>
      <c r="F196" s="33" t="s">
        <v>513</v>
      </c>
      <c r="G196" s="33" t="s">
        <v>71</v>
      </c>
      <c r="H196" s="32" t="s">
        <v>514</v>
      </c>
      <c r="I196" s="32" t="s">
        <v>64</v>
      </c>
      <c r="J196" s="32" t="s">
        <v>515</v>
      </c>
      <c r="K196" s="34"/>
      <c r="L196" s="27">
        <v>157710.13</v>
      </c>
      <c r="M196" s="35">
        <v>45532.74</v>
      </c>
      <c r="N196" s="35">
        <v>142.83000000000001</v>
      </c>
      <c r="O196" s="29">
        <v>260398.40000000002</v>
      </c>
      <c r="P196" s="36">
        <v>68281.650000000009</v>
      </c>
      <c r="Q196" s="36">
        <v>333.27</v>
      </c>
      <c r="R196" s="36">
        <v>5167.43</v>
      </c>
      <c r="S196" s="36">
        <v>21712.46</v>
      </c>
      <c r="T196" s="28">
        <v>4551.01</v>
      </c>
      <c r="U196" s="28">
        <v>133633.99000000002</v>
      </c>
      <c r="V196" s="27">
        <v>203378.83</v>
      </c>
      <c r="W196" s="28">
        <v>28301.7</v>
      </c>
      <c r="X196" s="28">
        <v>333.27</v>
      </c>
      <c r="Y196" s="28">
        <v>20684.37</v>
      </c>
      <c r="Z196" s="28">
        <v>142.83000000000001</v>
      </c>
      <c r="AA196" s="28">
        <v>0</v>
      </c>
      <c r="AB196" s="28">
        <v>22202.32</v>
      </c>
      <c r="AC196" s="28">
        <v>-646.42000000000007</v>
      </c>
      <c r="AD196" s="27">
        <v>0</v>
      </c>
      <c r="AE196" s="27">
        <f t="shared" si="64"/>
        <v>971860.80999999982</v>
      </c>
      <c r="AF196" s="28">
        <v>2435.1000000000004</v>
      </c>
      <c r="AG196" s="28">
        <v>0</v>
      </c>
      <c r="AH196" s="28">
        <v>198.27</v>
      </c>
      <c r="AI196" s="27">
        <f t="shared" si="65"/>
        <v>974494.17999999982</v>
      </c>
    </row>
    <row r="197" spans="1:35" s="14" customFormat="1" ht="18" hidden="1" customHeight="1" outlineLevel="2" x14ac:dyDescent="0.25">
      <c r="A197" s="31" t="s">
        <v>503</v>
      </c>
      <c r="B197" s="31" t="s">
        <v>504</v>
      </c>
      <c r="C197" s="32" t="s">
        <v>512</v>
      </c>
      <c r="D197" s="32" t="s">
        <v>74</v>
      </c>
      <c r="E197" s="24" t="s">
        <v>927</v>
      </c>
      <c r="F197" s="33" t="s">
        <v>513</v>
      </c>
      <c r="G197" s="33" t="s">
        <v>516</v>
      </c>
      <c r="H197" s="32" t="s">
        <v>514</v>
      </c>
      <c r="I197" s="32" t="s">
        <v>64</v>
      </c>
      <c r="J197" s="32" t="s">
        <v>517</v>
      </c>
      <c r="K197" s="34"/>
      <c r="L197" s="27">
        <v>1944.79</v>
      </c>
      <c r="M197" s="35">
        <v>0</v>
      </c>
      <c r="N197" s="35">
        <v>0</v>
      </c>
      <c r="O197" s="29">
        <v>5788.5</v>
      </c>
      <c r="P197" s="36">
        <v>0</v>
      </c>
      <c r="Q197" s="36">
        <v>0</v>
      </c>
      <c r="R197" s="36">
        <v>0</v>
      </c>
      <c r="S197" s="36">
        <v>1.29</v>
      </c>
      <c r="T197" s="28">
        <v>0</v>
      </c>
      <c r="U197" s="28">
        <v>0</v>
      </c>
      <c r="V197" s="27">
        <v>5788.5</v>
      </c>
      <c r="W197" s="28">
        <v>0</v>
      </c>
      <c r="X197" s="28">
        <v>0</v>
      </c>
      <c r="Y197" s="28">
        <v>1.27</v>
      </c>
      <c r="Z197" s="28">
        <v>0</v>
      </c>
      <c r="AA197" s="28">
        <v>0</v>
      </c>
      <c r="AB197" s="28">
        <v>0</v>
      </c>
      <c r="AC197" s="28">
        <v>0.22</v>
      </c>
      <c r="AD197" s="27">
        <v>0</v>
      </c>
      <c r="AE197" s="27">
        <f t="shared" si="64"/>
        <v>13524.57</v>
      </c>
      <c r="AF197" s="28">
        <v>33.9</v>
      </c>
      <c r="AG197" s="28">
        <v>0</v>
      </c>
      <c r="AH197" s="28">
        <v>0</v>
      </c>
      <c r="AI197" s="27">
        <f t="shared" si="65"/>
        <v>13558.47</v>
      </c>
    </row>
    <row r="198" spans="1:35" s="14" customFormat="1" ht="18" hidden="1" customHeight="1" outlineLevel="2" x14ac:dyDescent="0.25">
      <c r="A198" s="31" t="s">
        <v>503</v>
      </c>
      <c r="B198" s="31" t="s">
        <v>504</v>
      </c>
      <c r="C198" s="32" t="s">
        <v>512</v>
      </c>
      <c r="D198" s="32" t="s">
        <v>66</v>
      </c>
      <c r="E198" s="24" t="s">
        <v>928</v>
      </c>
      <c r="F198" s="33" t="s">
        <v>513</v>
      </c>
      <c r="G198" s="33" t="s">
        <v>77</v>
      </c>
      <c r="H198" s="32" t="s">
        <v>514</v>
      </c>
      <c r="I198" s="32" t="s">
        <v>64</v>
      </c>
      <c r="J198" s="32" t="s">
        <v>518</v>
      </c>
      <c r="K198" s="34"/>
      <c r="L198" s="27">
        <v>921412.52</v>
      </c>
      <c r="M198" s="35">
        <v>279546.78999999998</v>
      </c>
      <c r="N198" s="35">
        <v>875.61999999999989</v>
      </c>
      <c r="O198" s="29">
        <v>1600563.42</v>
      </c>
      <c r="P198" s="36">
        <v>419064.27999999997</v>
      </c>
      <c r="Q198" s="36">
        <v>2043.1299999999999</v>
      </c>
      <c r="R198" s="36">
        <v>32171.290000000005</v>
      </c>
      <c r="S198" s="36">
        <v>222463.22</v>
      </c>
      <c r="T198" s="28">
        <v>27513.919999999998</v>
      </c>
      <c r="U198" s="28">
        <v>817301.45000000007</v>
      </c>
      <c r="V198" s="27">
        <v>1215235.9099999999</v>
      </c>
      <c r="W198" s="28">
        <v>174176.71</v>
      </c>
      <c r="X198" s="28">
        <v>2043.1299999999999</v>
      </c>
      <c r="Y198" s="28">
        <v>214803.81999999998</v>
      </c>
      <c r="Z198" s="28">
        <v>875.61999999999989</v>
      </c>
      <c r="AA198" s="28">
        <v>0</v>
      </c>
      <c r="AB198" s="28">
        <v>134563.40999999997</v>
      </c>
      <c r="AC198" s="28">
        <v>-3682.9399999999996</v>
      </c>
      <c r="AD198" s="27">
        <v>0</v>
      </c>
      <c r="AE198" s="27">
        <f t="shared" si="64"/>
        <v>6060971.2999999998</v>
      </c>
      <c r="AF198" s="28">
        <v>15277.050000000003</v>
      </c>
      <c r="AG198" s="28">
        <v>36214.78</v>
      </c>
      <c r="AH198" s="28">
        <v>749.16</v>
      </c>
      <c r="AI198" s="27">
        <f t="shared" si="65"/>
        <v>6113212.29</v>
      </c>
    </row>
    <row r="199" spans="1:35" s="14" customFormat="1" ht="18" hidden="1" customHeight="1" outlineLevel="2" x14ac:dyDescent="0.25">
      <c r="A199" s="31" t="s">
        <v>503</v>
      </c>
      <c r="B199" s="31" t="s">
        <v>504</v>
      </c>
      <c r="C199" s="32" t="s">
        <v>512</v>
      </c>
      <c r="D199" s="32" t="s">
        <v>79</v>
      </c>
      <c r="E199" s="24" t="s">
        <v>929</v>
      </c>
      <c r="F199" s="33" t="s">
        <v>513</v>
      </c>
      <c r="G199" s="33" t="s">
        <v>519</v>
      </c>
      <c r="H199" s="32" t="s">
        <v>514</v>
      </c>
      <c r="I199" s="32" t="s">
        <v>64</v>
      </c>
      <c r="J199" s="32" t="s">
        <v>520</v>
      </c>
      <c r="K199" s="34"/>
      <c r="L199" s="27">
        <v>11241.54</v>
      </c>
      <c r="M199" s="35">
        <v>0</v>
      </c>
      <c r="N199" s="35">
        <v>0</v>
      </c>
      <c r="O199" s="29">
        <v>35621.58</v>
      </c>
      <c r="P199" s="36">
        <v>0</v>
      </c>
      <c r="Q199" s="36">
        <v>0</v>
      </c>
      <c r="R199" s="36">
        <v>0</v>
      </c>
      <c r="S199" s="36">
        <v>717.2</v>
      </c>
      <c r="T199" s="28">
        <v>0</v>
      </c>
      <c r="U199" s="28">
        <v>0</v>
      </c>
      <c r="V199" s="27">
        <v>35142.07</v>
      </c>
      <c r="W199" s="28">
        <v>0</v>
      </c>
      <c r="X199" s="28">
        <v>0</v>
      </c>
      <c r="Y199" s="28">
        <v>702.7</v>
      </c>
      <c r="Z199" s="28">
        <v>0</v>
      </c>
      <c r="AA199" s="28">
        <v>0</v>
      </c>
      <c r="AB199" s="28">
        <v>0</v>
      </c>
      <c r="AC199" s="28">
        <v>1.3</v>
      </c>
      <c r="AD199" s="27">
        <v>0</v>
      </c>
      <c r="AE199" s="27">
        <f t="shared" si="64"/>
        <v>83426.39</v>
      </c>
      <c r="AF199" s="28">
        <v>210.3</v>
      </c>
      <c r="AG199" s="28">
        <v>479.46</v>
      </c>
      <c r="AH199" s="28">
        <v>0</v>
      </c>
      <c r="AI199" s="27">
        <f t="shared" si="65"/>
        <v>84116.150000000009</v>
      </c>
    </row>
    <row r="200" spans="1:35" s="14" customFormat="1" ht="18" customHeight="1" outlineLevel="1" collapsed="1" x14ac:dyDescent="0.25">
      <c r="A200" s="46" t="s">
        <v>521</v>
      </c>
      <c r="B200" s="55"/>
      <c r="C200" s="48"/>
      <c r="D200" s="48"/>
      <c r="E200" s="49"/>
      <c r="F200" s="50"/>
      <c r="G200" s="50"/>
      <c r="H200" s="48"/>
      <c r="I200" s="48"/>
      <c r="J200" s="48"/>
      <c r="K200" s="51">
        <f t="shared" ref="K200:Q200" si="66">SUBTOTAL(9,K194:K199)</f>
        <v>0</v>
      </c>
      <c r="L200" s="57">
        <f t="shared" si="66"/>
        <v>1099902.3800000001</v>
      </c>
      <c r="M200" s="57">
        <f t="shared" si="66"/>
        <v>326835.28999999998</v>
      </c>
      <c r="N200" s="57">
        <f t="shared" si="66"/>
        <v>1018.4499999999999</v>
      </c>
      <c r="O200" s="53">
        <f t="shared" si="66"/>
        <v>1903024.59</v>
      </c>
      <c r="P200" s="52">
        <f t="shared" si="66"/>
        <v>487587.27999999997</v>
      </c>
      <c r="Q200" s="52">
        <f t="shared" si="66"/>
        <v>2376.3999999999996</v>
      </c>
      <c r="R200" s="52">
        <f t="shared" ref="R200:W200" si="67">SUBTOTAL(9,R194:R199)</f>
        <v>35476.9</v>
      </c>
      <c r="S200" s="52">
        <f t="shared" si="67"/>
        <v>248774.34000000003</v>
      </c>
      <c r="T200" s="52">
        <f t="shared" si="67"/>
        <v>48096</v>
      </c>
      <c r="U200" s="52">
        <f t="shared" si="67"/>
        <v>960165.24000000011</v>
      </c>
      <c r="V200" s="52">
        <v>1460177.6199999999</v>
      </c>
      <c r="W200" s="52">
        <f t="shared" si="67"/>
        <v>205030.71</v>
      </c>
      <c r="X200" s="52">
        <f t="shared" ref="X200:AI200" si="68">SUBTOTAL(9,X194:X199)</f>
        <v>2376.3999999999996</v>
      </c>
      <c r="Y200" s="52">
        <f t="shared" si="68"/>
        <v>237623.83</v>
      </c>
      <c r="Z200" s="52">
        <f t="shared" si="68"/>
        <v>1018.4499999999999</v>
      </c>
      <c r="AA200" s="52">
        <f t="shared" si="68"/>
        <v>0</v>
      </c>
      <c r="AB200" s="52">
        <f t="shared" si="68"/>
        <v>177121.09999999998</v>
      </c>
      <c r="AC200" s="52">
        <f t="shared" si="68"/>
        <v>-4327.829999999999</v>
      </c>
      <c r="AD200" s="52">
        <f t="shared" si="68"/>
        <v>0</v>
      </c>
      <c r="AE200" s="53">
        <f t="shared" si="68"/>
        <v>7192277.1499999994</v>
      </c>
      <c r="AF200" s="53">
        <f t="shared" si="68"/>
        <v>17980.590000000004</v>
      </c>
      <c r="AG200" s="53">
        <f t="shared" si="68"/>
        <v>36694.239999999998</v>
      </c>
      <c r="AH200" s="53">
        <f t="shared" si="68"/>
        <v>998.38</v>
      </c>
      <c r="AI200" s="54">
        <f t="shared" si="68"/>
        <v>7247950.3600000003</v>
      </c>
    </row>
    <row r="201" spans="1:35" s="14" customFormat="1" ht="18" hidden="1" customHeight="1" outlineLevel="2" x14ac:dyDescent="0.25">
      <c r="A201" s="31" t="s">
        <v>522</v>
      </c>
      <c r="B201" s="31" t="s">
        <v>523</v>
      </c>
      <c r="C201" s="32" t="s">
        <v>524</v>
      </c>
      <c r="D201" s="32" t="s">
        <v>60</v>
      </c>
      <c r="E201" s="24" t="s">
        <v>930</v>
      </c>
      <c r="F201" s="33" t="s">
        <v>525</v>
      </c>
      <c r="G201" s="33" t="s">
        <v>62</v>
      </c>
      <c r="H201" s="32" t="s">
        <v>526</v>
      </c>
      <c r="I201" s="32" t="s">
        <v>64</v>
      </c>
      <c r="J201" s="32" t="s">
        <v>527</v>
      </c>
      <c r="K201" s="34"/>
      <c r="L201" s="27">
        <v>383686.41</v>
      </c>
      <c r="M201" s="35">
        <v>31177.84</v>
      </c>
      <c r="N201" s="35">
        <v>934.54</v>
      </c>
      <c r="O201" s="29">
        <v>354904.18000000005</v>
      </c>
      <c r="P201" s="36">
        <v>51351.200000000004</v>
      </c>
      <c r="Q201" s="36">
        <v>2180.59</v>
      </c>
      <c r="R201" s="36">
        <v>62268.7</v>
      </c>
      <c r="S201" s="36">
        <v>13675.36</v>
      </c>
      <c r="T201" s="28">
        <v>-17204.98</v>
      </c>
      <c r="U201" s="28">
        <v>124188.31000000001</v>
      </c>
      <c r="V201" s="27">
        <v>453678.99999999988</v>
      </c>
      <c r="W201" s="28">
        <v>19548.530000000002</v>
      </c>
      <c r="X201" s="28">
        <v>2180.59</v>
      </c>
      <c r="Y201" s="28">
        <v>4388.07</v>
      </c>
      <c r="Z201" s="28">
        <v>934.54</v>
      </c>
      <c r="AA201" s="28">
        <v>35.409999999999997</v>
      </c>
      <c r="AB201" s="28">
        <v>28570.14000000001</v>
      </c>
      <c r="AC201" s="28">
        <v>-10324.81</v>
      </c>
      <c r="AD201" s="27">
        <v>0</v>
      </c>
      <c r="AE201" s="27">
        <f t="shared" ref="AE201:AE210" si="69">SUM(L201:AD201)</f>
        <v>1506173.6199999999</v>
      </c>
      <c r="AF201" s="28">
        <v>3767.4900000000002</v>
      </c>
      <c r="AG201" s="28">
        <v>0</v>
      </c>
      <c r="AH201" s="28">
        <v>1462.78</v>
      </c>
      <c r="AI201" s="27">
        <f t="shared" ref="AI201:AI210" si="70">SUM(AE201:AH201)</f>
        <v>1511403.89</v>
      </c>
    </row>
    <row r="202" spans="1:35" s="14" customFormat="1" ht="18" hidden="1" customHeight="1" outlineLevel="2" x14ac:dyDescent="0.25">
      <c r="A202" s="31" t="s">
        <v>522</v>
      </c>
      <c r="B202" s="31" t="s">
        <v>523</v>
      </c>
      <c r="C202" s="32" t="s">
        <v>524</v>
      </c>
      <c r="D202" s="32" t="s">
        <v>66</v>
      </c>
      <c r="E202" s="24" t="s">
        <v>931</v>
      </c>
      <c r="F202" s="33" t="s">
        <v>525</v>
      </c>
      <c r="G202" s="33" t="s">
        <v>67</v>
      </c>
      <c r="H202" s="32" t="s">
        <v>526</v>
      </c>
      <c r="I202" s="32" t="s">
        <v>64</v>
      </c>
      <c r="J202" s="32" t="s">
        <v>528</v>
      </c>
      <c r="K202" s="34"/>
      <c r="L202" s="27">
        <v>2645641.2699999996</v>
      </c>
      <c r="M202" s="35">
        <v>204311.24</v>
      </c>
      <c r="N202" s="35">
        <v>6097.64</v>
      </c>
      <c r="O202" s="29">
        <v>3194446.49</v>
      </c>
      <c r="P202" s="36">
        <v>548941.15</v>
      </c>
      <c r="Q202" s="36">
        <v>14227.82</v>
      </c>
      <c r="R202" s="36">
        <v>384602.86999999994</v>
      </c>
      <c r="S202" s="36">
        <v>114409.68000000001</v>
      </c>
      <c r="T202" s="28">
        <v>-106634.45</v>
      </c>
      <c r="U202" s="28">
        <v>737610.39999999991</v>
      </c>
      <c r="V202" s="27">
        <v>3869250.0400000005</v>
      </c>
      <c r="W202" s="28">
        <v>161908.55000000002</v>
      </c>
      <c r="X202" s="28">
        <v>14227.82</v>
      </c>
      <c r="Y202" s="28">
        <v>53629.929999999993</v>
      </c>
      <c r="Z202" s="28">
        <v>6097.64</v>
      </c>
      <c r="AA202" s="28">
        <v>10117.64</v>
      </c>
      <c r="AB202" s="28">
        <v>275043.77999999997</v>
      </c>
      <c r="AC202" s="28">
        <v>-65401.049999999996</v>
      </c>
      <c r="AD202" s="27">
        <v>0</v>
      </c>
      <c r="AE202" s="27">
        <f t="shared" si="69"/>
        <v>12068528.460000003</v>
      </c>
      <c r="AF202" s="28">
        <v>30299.82</v>
      </c>
      <c r="AG202" s="28">
        <v>83812.039999999994</v>
      </c>
      <c r="AH202" s="28">
        <v>11615.62</v>
      </c>
      <c r="AI202" s="27">
        <f t="shared" si="70"/>
        <v>12194255.940000001</v>
      </c>
    </row>
    <row r="203" spans="1:35" s="14" customFormat="1" ht="18" hidden="1" customHeight="1" outlineLevel="2" x14ac:dyDescent="0.25">
      <c r="A203" s="31" t="s">
        <v>522</v>
      </c>
      <c r="B203" s="31" t="s">
        <v>523</v>
      </c>
      <c r="C203" s="32" t="s">
        <v>529</v>
      </c>
      <c r="D203" s="32" t="s">
        <v>60</v>
      </c>
      <c r="E203" s="24" t="s">
        <v>932</v>
      </c>
      <c r="F203" s="33" t="s">
        <v>530</v>
      </c>
      <c r="G203" s="33" t="s">
        <v>62</v>
      </c>
      <c r="H203" s="32" t="s">
        <v>531</v>
      </c>
      <c r="I203" s="32" t="s">
        <v>64</v>
      </c>
      <c r="J203" s="32" t="s">
        <v>532</v>
      </c>
      <c r="K203" s="34"/>
      <c r="L203" s="27">
        <v>229127.44</v>
      </c>
      <c r="M203" s="35">
        <v>28471.07</v>
      </c>
      <c r="N203" s="35">
        <v>3.28</v>
      </c>
      <c r="O203" s="29">
        <v>200245.56999999998</v>
      </c>
      <c r="P203" s="36">
        <v>67033.119999999995</v>
      </c>
      <c r="Q203" s="36">
        <v>7.66</v>
      </c>
      <c r="R203" s="36">
        <v>5585.49</v>
      </c>
      <c r="S203" s="36">
        <v>181608.99</v>
      </c>
      <c r="T203" s="28">
        <v>25519.06</v>
      </c>
      <c r="U203" s="28">
        <v>51649.96</v>
      </c>
      <c r="V203" s="27">
        <v>199316.81</v>
      </c>
      <c r="W203" s="28">
        <v>41639.33</v>
      </c>
      <c r="X203" s="28">
        <v>7.66</v>
      </c>
      <c r="Y203" s="28">
        <v>-131915.75999999998</v>
      </c>
      <c r="Z203" s="28">
        <v>3.28</v>
      </c>
      <c r="AA203" s="28">
        <v>0</v>
      </c>
      <c r="AB203" s="28">
        <v>-2957.3</v>
      </c>
      <c r="AC203" s="28">
        <v>-195.26</v>
      </c>
      <c r="AD203" s="27">
        <v>0</v>
      </c>
      <c r="AE203" s="27">
        <f t="shared" si="69"/>
        <v>895150.39999999991</v>
      </c>
      <c r="AF203" s="28">
        <v>2243.4599999999996</v>
      </c>
      <c r="AG203" s="28">
        <v>0</v>
      </c>
      <c r="AH203" s="28">
        <v>0</v>
      </c>
      <c r="AI203" s="27">
        <f t="shared" si="70"/>
        <v>897393.85999999987</v>
      </c>
    </row>
    <row r="204" spans="1:35" s="14" customFormat="1" ht="18" hidden="1" customHeight="1" outlineLevel="2" x14ac:dyDescent="0.25">
      <c r="A204" s="31" t="s">
        <v>522</v>
      </c>
      <c r="B204" s="31" t="s">
        <v>523</v>
      </c>
      <c r="C204" s="32" t="s">
        <v>529</v>
      </c>
      <c r="D204" s="32" t="s">
        <v>66</v>
      </c>
      <c r="E204" s="24" t="s">
        <v>933</v>
      </c>
      <c r="F204" s="33" t="s">
        <v>530</v>
      </c>
      <c r="G204" s="33" t="s">
        <v>67</v>
      </c>
      <c r="H204" s="32" t="s">
        <v>531</v>
      </c>
      <c r="I204" s="32" t="s">
        <v>64</v>
      </c>
      <c r="J204" s="32" t="s">
        <v>533</v>
      </c>
      <c r="K204" s="34"/>
      <c r="L204" s="27">
        <v>1686894.22</v>
      </c>
      <c r="M204" s="35">
        <v>176513.86</v>
      </c>
      <c r="N204" s="35">
        <v>39.89</v>
      </c>
      <c r="O204" s="29">
        <v>1313976.73</v>
      </c>
      <c r="P204" s="36">
        <v>787010.79999999993</v>
      </c>
      <c r="Q204" s="36">
        <v>93.08</v>
      </c>
      <c r="R204" s="36">
        <v>34563.440000000002</v>
      </c>
      <c r="S204" s="36">
        <v>25310.109999999997</v>
      </c>
      <c r="T204" s="28">
        <v>168791.76</v>
      </c>
      <c r="U204" s="28">
        <v>318990.77999999997</v>
      </c>
      <c r="V204" s="27">
        <v>1702308.72</v>
      </c>
      <c r="W204" s="28">
        <v>261413.59</v>
      </c>
      <c r="X204" s="28">
        <v>93.08</v>
      </c>
      <c r="Y204" s="28">
        <v>25818.880000000005</v>
      </c>
      <c r="Z204" s="28">
        <v>39.89</v>
      </c>
      <c r="AA204" s="28">
        <v>0</v>
      </c>
      <c r="AB204" s="28">
        <v>17321.779999999995</v>
      </c>
      <c r="AC204" s="28">
        <v>-1186.22</v>
      </c>
      <c r="AD204" s="27">
        <v>0</v>
      </c>
      <c r="AE204" s="27">
        <f t="shared" si="69"/>
        <v>6517994.3899999997</v>
      </c>
      <c r="AF204" s="28">
        <v>16452.009999999998</v>
      </c>
      <c r="AG204" s="28">
        <v>46360.92</v>
      </c>
      <c r="AH204" s="28">
        <v>0</v>
      </c>
      <c r="AI204" s="27">
        <f t="shared" si="70"/>
        <v>6580807.3199999994</v>
      </c>
    </row>
    <row r="205" spans="1:35" s="14" customFormat="1" ht="18" hidden="1" customHeight="1" outlineLevel="2" x14ac:dyDescent="0.25">
      <c r="A205" s="31" t="s">
        <v>522</v>
      </c>
      <c r="B205" s="31" t="s">
        <v>523</v>
      </c>
      <c r="C205" s="32" t="s">
        <v>534</v>
      </c>
      <c r="D205" s="32" t="s">
        <v>60</v>
      </c>
      <c r="E205" s="24" t="s">
        <v>934</v>
      </c>
      <c r="F205" s="33" t="s">
        <v>535</v>
      </c>
      <c r="G205" s="33" t="s">
        <v>71</v>
      </c>
      <c r="H205" s="32" t="s">
        <v>536</v>
      </c>
      <c r="I205" s="32" t="s">
        <v>64</v>
      </c>
      <c r="J205" s="32" t="s">
        <v>537</v>
      </c>
      <c r="K205" s="34"/>
      <c r="L205" s="27">
        <v>30023.34</v>
      </c>
      <c r="M205" s="35">
        <v>5249.52</v>
      </c>
      <c r="N205" s="35">
        <v>1.4</v>
      </c>
      <c r="O205" s="29">
        <v>39750.28</v>
      </c>
      <c r="P205" s="36">
        <v>5577.7300000000005</v>
      </c>
      <c r="Q205" s="36">
        <v>3.26</v>
      </c>
      <c r="R205" s="36">
        <v>820.33</v>
      </c>
      <c r="S205" s="36">
        <v>1320.17</v>
      </c>
      <c r="T205" s="28">
        <v>859.12</v>
      </c>
      <c r="U205" s="28">
        <v>18037.150000000001</v>
      </c>
      <c r="V205" s="27">
        <v>13501.829999999998</v>
      </c>
      <c r="W205" s="28">
        <v>5902.04</v>
      </c>
      <c r="X205" s="28">
        <v>3.26</v>
      </c>
      <c r="Y205" s="28">
        <v>199.85</v>
      </c>
      <c r="Z205" s="28">
        <v>1.4</v>
      </c>
      <c r="AA205" s="28">
        <v>0</v>
      </c>
      <c r="AB205" s="28">
        <v>865.28999999999985</v>
      </c>
      <c r="AC205" s="28">
        <v>-147.72000000000003</v>
      </c>
      <c r="AD205" s="27">
        <v>0</v>
      </c>
      <c r="AE205" s="27">
        <f t="shared" si="69"/>
        <v>121968.24999999997</v>
      </c>
      <c r="AF205" s="28">
        <v>303.18</v>
      </c>
      <c r="AG205" s="28">
        <v>0</v>
      </c>
      <c r="AH205" s="28">
        <v>0</v>
      </c>
      <c r="AI205" s="27">
        <f t="shared" si="70"/>
        <v>122271.42999999996</v>
      </c>
    </row>
    <row r="206" spans="1:35" s="14" customFormat="1" ht="18" hidden="1" customHeight="1" outlineLevel="2" x14ac:dyDescent="0.25">
      <c r="A206" s="31" t="s">
        <v>522</v>
      </c>
      <c r="B206" s="31" t="s">
        <v>523</v>
      </c>
      <c r="C206" s="32" t="s">
        <v>534</v>
      </c>
      <c r="D206" s="32" t="s">
        <v>66</v>
      </c>
      <c r="E206" s="24" t="s">
        <v>935</v>
      </c>
      <c r="F206" s="33" t="s">
        <v>535</v>
      </c>
      <c r="G206" s="33" t="s">
        <v>77</v>
      </c>
      <c r="H206" s="32" t="s">
        <v>536</v>
      </c>
      <c r="I206" s="32" t="s">
        <v>64</v>
      </c>
      <c r="J206" s="32" t="s">
        <v>538</v>
      </c>
      <c r="K206" s="34"/>
      <c r="L206" s="27">
        <v>184756.87</v>
      </c>
      <c r="M206" s="35">
        <v>32304.719999999998</v>
      </c>
      <c r="N206" s="35">
        <v>8.61</v>
      </c>
      <c r="O206" s="29">
        <v>244551.65</v>
      </c>
      <c r="P206" s="36">
        <v>34324.550000000003</v>
      </c>
      <c r="Q206" s="36">
        <v>20.079999999999998</v>
      </c>
      <c r="R206" s="36">
        <v>5048.2299999999996</v>
      </c>
      <c r="S206" s="36">
        <v>10748.539999999999</v>
      </c>
      <c r="T206" s="28">
        <v>5286.82</v>
      </c>
      <c r="U206" s="28">
        <v>110997.87</v>
      </c>
      <c r="V206" s="27">
        <v>78084.539999999994</v>
      </c>
      <c r="W206" s="28">
        <v>36320.33</v>
      </c>
      <c r="X206" s="28">
        <v>20.079999999999998</v>
      </c>
      <c r="Y206" s="28">
        <v>3808.43</v>
      </c>
      <c r="Z206" s="28">
        <v>8.61</v>
      </c>
      <c r="AA206" s="28">
        <v>0</v>
      </c>
      <c r="AB206" s="28">
        <v>5317.630000000001</v>
      </c>
      <c r="AC206" s="28">
        <v>-909.07000000000016</v>
      </c>
      <c r="AD206" s="27">
        <v>0</v>
      </c>
      <c r="AE206" s="27">
        <f t="shared" si="69"/>
        <v>750698.49</v>
      </c>
      <c r="AF206" s="28">
        <v>1894.01</v>
      </c>
      <c r="AG206" s="28">
        <v>5003.63</v>
      </c>
      <c r="AH206" s="28">
        <v>0</v>
      </c>
      <c r="AI206" s="27">
        <f t="shared" si="70"/>
        <v>757596.13</v>
      </c>
    </row>
    <row r="207" spans="1:35" s="14" customFormat="1" ht="18" hidden="1" customHeight="1" outlineLevel="2" x14ac:dyDescent="0.25">
      <c r="A207" s="31" t="s">
        <v>522</v>
      </c>
      <c r="B207" s="31" t="s">
        <v>523</v>
      </c>
      <c r="C207" s="32" t="s">
        <v>539</v>
      </c>
      <c r="D207" s="32" t="s">
        <v>60</v>
      </c>
      <c r="E207" s="24" t="s">
        <v>936</v>
      </c>
      <c r="F207" s="33" t="s">
        <v>540</v>
      </c>
      <c r="G207" s="33" t="s">
        <v>62</v>
      </c>
      <c r="H207" s="32" t="s">
        <v>541</v>
      </c>
      <c r="I207" s="32" t="s">
        <v>64</v>
      </c>
      <c r="J207" s="32" t="s">
        <v>542</v>
      </c>
      <c r="K207" s="34"/>
      <c r="L207" s="27">
        <v>345499.31</v>
      </c>
      <c r="M207" s="35">
        <v>15580.17</v>
      </c>
      <c r="N207" s="35">
        <v>12.04</v>
      </c>
      <c r="O207" s="29">
        <v>317147.62</v>
      </c>
      <c r="P207" s="36">
        <v>-9943.77</v>
      </c>
      <c r="Q207" s="36">
        <v>28.08</v>
      </c>
      <c r="R207" s="36">
        <v>2590.8200000000002</v>
      </c>
      <c r="S207" s="36">
        <v>31061.260000000002</v>
      </c>
      <c r="T207" s="28">
        <v>28442.92</v>
      </c>
      <c r="U207" s="28">
        <v>37352.800000000003</v>
      </c>
      <c r="V207" s="27">
        <v>154708.54999999999</v>
      </c>
      <c r="W207" s="28">
        <v>15315.669999999998</v>
      </c>
      <c r="X207" s="28">
        <v>28.08</v>
      </c>
      <c r="Y207" s="28">
        <v>1274.58</v>
      </c>
      <c r="Z207" s="28">
        <v>12.04</v>
      </c>
      <c r="AA207" s="28">
        <v>0</v>
      </c>
      <c r="AB207" s="28">
        <v>10933.61</v>
      </c>
      <c r="AC207" s="28">
        <v>1616.72</v>
      </c>
      <c r="AD207" s="27">
        <v>0</v>
      </c>
      <c r="AE207" s="27">
        <f t="shared" si="69"/>
        <v>951660.49999999977</v>
      </c>
      <c r="AF207" s="28">
        <v>2388.1099999999997</v>
      </c>
      <c r="AG207" s="28">
        <v>0</v>
      </c>
      <c r="AH207" s="28">
        <v>1204.44</v>
      </c>
      <c r="AI207" s="27">
        <f t="shared" si="70"/>
        <v>955253.0499999997</v>
      </c>
    </row>
    <row r="208" spans="1:35" s="14" customFormat="1" ht="18" hidden="1" customHeight="1" outlineLevel="2" x14ac:dyDescent="0.25">
      <c r="A208" s="31" t="s">
        <v>522</v>
      </c>
      <c r="B208" s="31" t="s">
        <v>523</v>
      </c>
      <c r="C208" s="32" t="s">
        <v>539</v>
      </c>
      <c r="D208" s="32" t="s">
        <v>66</v>
      </c>
      <c r="E208" s="24" t="s">
        <v>937</v>
      </c>
      <c r="F208" s="33" t="s">
        <v>540</v>
      </c>
      <c r="G208" s="33" t="s">
        <v>67</v>
      </c>
      <c r="H208" s="32" t="s">
        <v>541</v>
      </c>
      <c r="I208" s="32" t="s">
        <v>64</v>
      </c>
      <c r="J208" s="32" t="s">
        <v>543</v>
      </c>
      <c r="K208" s="34"/>
      <c r="L208" s="27">
        <v>2126025.4700000002</v>
      </c>
      <c r="M208" s="35">
        <v>95877.98</v>
      </c>
      <c r="N208" s="35">
        <v>74.06</v>
      </c>
      <c r="O208" s="29">
        <v>1896181.0899999999</v>
      </c>
      <c r="P208" s="36">
        <v>-61192.52</v>
      </c>
      <c r="Q208" s="36">
        <v>172.82</v>
      </c>
      <c r="R208" s="36">
        <v>15943.47</v>
      </c>
      <c r="S208" s="36">
        <v>208733.63</v>
      </c>
      <c r="T208" s="28">
        <v>174200.9</v>
      </c>
      <c r="U208" s="28">
        <v>229863.51999999996</v>
      </c>
      <c r="V208" s="27">
        <v>913295.73</v>
      </c>
      <c r="W208" s="28">
        <v>94250.37999999999</v>
      </c>
      <c r="X208" s="28">
        <v>172.82</v>
      </c>
      <c r="Y208" s="28">
        <v>22096.34</v>
      </c>
      <c r="Z208" s="28">
        <v>74.06</v>
      </c>
      <c r="AA208" s="28">
        <v>0</v>
      </c>
      <c r="AB208" s="28">
        <v>67283.789999999994</v>
      </c>
      <c r="AC208" s="28">
        <v>9948.52</v>
      </c>
      <c r="AD208" s="27">
        <v>0</v>
      </c>
      <c r="AE208" s="27">
        <f t="shared" si="69"/>
        <v>5793002.0599999996</v>
      </c>
      <c r="AF208" s="28">
        <v>14634.480000000001</v>
      </c>
      <c r="AG208" s="28">
        <v>38756.92</v>
      </c>
      <c r="AH208" s="28">
        <v>7411.93</v>
      </c>
      <c r="AI208" s="27">
        <f t="shared" si="70"/>
        <v>5853805.3899999997</v>
      </c>
    </row>
    <row r="209" spans="1:38" s="14" customFormat="1" ht="18" hidden="1" customHeight="1" outlineLevel="2" x14ac:dyDescent="0.25">
      <c r="A209" s="31" t="s">
        <v>522</v>
      </c>
      <c r="B209" s="31" t="s">
        <v>523</v>
      </c>
      <c r="C209" s="32" t="s">
        <v>544</v>
      </c>
      <c r="D209" s="32" t="s">
        <v>60</v>
      </c>
      <c r="E209" s="24" t="s">
        <v>938</v>
      </c>
      <c r="F209" s="33" t="s">
        <v>545</v>
      </c>
      <c r="G209" s="33" t="s">
        <v>62</v>
      </c>
      <c r="H209" s="32" t="s">
        <v>546</v>
      </c>
      <c r="I209" s="32" t="s">
        <v>64</v>
      </c>
      <c r="J209" s="32" t="s">
        <v>547</v>
      </c>
      <c r="K209" s="34"/>
      <c r="L209" s="27">
        <v>24061.53</v>
      </c>
      <c r="M209" s="35">
        <v>9716.59</v>
      </c>
      <c r="N209" s="35">
        <v>241.2</v>
      </c>
      <c r="O209" s="29">
        <v>48802.61</v>
      </c>
      <c r="P209" s="36">
        <v>7768.34</v>
      </c>
      <c r="Q209" s="36">
        <v>562.83000000000015</v>
      </c>
      <c r="R209" s="36">
        <v>845.2700000000001</v>
      </c>
      <c r="S209" s="36">
        <v>1388.58</v>
      </c>
      <c r="T209" s="28">
        <v>2139.9699999999998</v>
      </c>
      <c r="U209" s="28">
        <v>20657.38</v>
      </c>
      <c r="V209" s="27">
        <v>48990.910000000011</v>
      </c>
      <c r="W209" s="28">
        <v>2118.4699999999998</v>
      </c>
      <c r="X209" s="28">
        <v>562.83000000000015</v>
      </c>
      <c r="Y209" s="28">
        <v>1844.33</v>
      </c>
      <c r="Z209" s="28">
        <v>241.2</v>
      </c>
      <c r="AA209" s="28">
        <v>0</v>
      </c>
      <c r="AB209" s="28">
        <v>3666.9300000000003</v>
      </c>
      <c r="AC209" s="28">
        <v>-670.22000000000014</v>
      </c>
      <c r="AD209" s="27">
        <v>0</v>
      </c>
      <c r="AE209" s="27">
        <f t="shared" si="69"/>
        <v>172938.75</v>
      </c>
      <c r="AF209" s="28">
        <v>434.23</v>
      </c>
      <c r="AG209" s="28">
        <v>0</v>
      </c>
      <c r="AH209" s="28">
        <v>97.6</v>
      </c>
      <c r="AI209" s="27">
        <f t="shared" si="70"/>
        <v>173470.58000000002</v>
      </c>
    </row>
    <row r="210" spans="1:38" s="14" customFormat="1" ht="18" hidden="1" customHeight="1" outlineLevel="2" x14ac:dyDescent="0.25">
      <c r="A210" s="31" t="s">
        <v>522</v>
      </c>
      <c r="B210" s="31" t="s">
        <v>523</v>
      </c>
      <c r="C210" s="32" t="s">
        <v>544</v>
      </c>
      <c r="D210" s="32" t="s">
        <v>66</v>
      </c>
      <c r="E210" s="24" t="s">
        <v>939</v>
      </c>
      <c r="F210" s="33" t="s">
        <v>545</v>
      </c>
      <c r="G210" s="33" t="s">
        <v>67</v>
      </c>
      <c r="H210" s="32" t="s">
        <v>546</v>
      </c>
      <c r="I210" s="32" t="s">
        <v>64</v>
      </c>
      <c r="J210" s="32" t="s">
        <v>548</v>
      </c>
      <c r="K210" s="34"/>
      <c r="L210" s="27">
        <v>147942.80000000002</v>
      </c>
      <c r="M210" s="35">
        <v>59764.950000000004</v>
      </c>
      <c r="N210" s="35">
        <v>1483.72</v>
      </c>
      <c r="O210" s="29">
        <v>300323.74</v>
      </c>
      <c r="P210" s="36">
        <v>47799.56</v>
      </c>
      <c r="Q210" s="36">
        <v>3461.99</v>
      </c>
      <c r="R210" s="36">
        <v>5201.7199999999993</v>
      </c>
      <c r="S210" s="36">
        <v>12095.98</v>
      </c>
      <c r="T210" s="28">
        <v>13167.839999999998</v>
      </c>
      <c r="U210" s="28">
        <v>126780.68999999999</v>
      </c>
      <c r="V210" s="27">
        <v>294103.48000000004</v>
      </c>
      <c r="W210" s="28">
        <v>13056.779999999999</v>
      </c>
      <c r="X210" s="28">
        <v>3461.99</v>
      </c>
      <c r="Y210" s="28">
        <v>14731.829999999996</v>
      </c>
      <c r="Z210" s="28">
        <v>1483.71</v>
      </c>
      <c r="AA210" s="28">
        <v>0</v>
      </c>
      <c r="AB210" s="28">
        <v>22565.670000000002</v>
      </c>
      <c r="AC210" s="28">
        <v>-4124.510000000002</v>
      </c>
      <c r="AD210" s="27">
        <v>0</v>
      </c>
      <c r="AE210" s="27">
        <f t="shared" si="69"/>
        <v>1063301.94</v>
      </c>
      <c r="AF210" s="28">
        <v>2687.7000000000003</v>
      </c>
      <c r="AG210" s="28">
        <v>7123.33</v>
      </c>
      <c r="AH210" s="28">
        <v>584.23</v>
      </c>
      <c r="AI210" s="27">
        <f t="shared" si="70"/>
        <v>1073697.2</v>
      </c>
    </row>
    <row r="211" spans="1:38" s="14" customFormat="1" ht="18" customHeight="1" outlineLevel="1" collapsed="1" x14ac:dyDescent="0.25">
      <c r="A211" s="46" t="s">
        <v>549</v>
      </c>
      <c r="B211" s="55"/>
      <c r="C211" s="48"/>
      <c r="D211" s="48"/>
      <c r="E211" s="49"/>
      <c r="F211" s="50"/>
      <c r="G211" s="50"/>
      <c r="H211" s="48"/>
      <c r="I211" s="48"/>
      <c r="J211" s="48"/>
      <c r="K211" s="51">
        <f t="shared" ref="K211:Q211" si="71">SUBTOTAL(9,K201:K210)</f>
        <v>0</v>
      </c>
      <c r="L211" s="57">
        <f t="shared" si="71"/>
        <v>7803658.6600000001</v>
      </c>
      <c r="M211" s="57">
        <f t="shared" si="71"/>
        <v>658967.93999999983</v>
      </c>
      <c r="N211" s="57">
        <f t="shared" si="71"/>
        <v>8896.3799999999992</v>
      </c>
      <c r="O211" s="53">
        <f t="shared" si="71"/>
        <v>7910329.9600000018</v>
      </c>
      <c r="P211" s="52">
        <f t="shared" si="71"/>
        <v>1478670.1600000001</v>
      </c>
      <c r="Q211" s="52">
        <f t="shared" si="71"/>
        <v>20758.210000000006</v>
      </c>
      <c r="R211" s="52">
        <f t="shared" ref="R211:W211" si="72">SUBTOTAL(9,R201:R210)</f>
        <v>517470.33999999991</v>
      </c>
      <c r="S211" s="52">
        <f t="shared" si="72"/>
        <v>600352.29999999993</v>
      </c>
      <c r="T211" s="52">
        <f t="shared" si="72"/>
        <v>294568.96000000002</v>
      </c>
      <c r="U211" s="52">
        <f t="shared" si="72"/>
        <v>1776128.8599999996</v>
      </c>
      <c r="V211" s="52">
        <v>7727239.6099999994</v>
      </c>
      <c r="W211" s="52">
        <f t="shared" si="72"/>
        <v>651473.67000000004</v>
      </c>
      <c r="X211" s="52">
        <f t="shared" ref="X211:AI211" si="73">SUBTOTAL(9,X201:X210)</f>
        <v>20758.210000000006</v>
      </c>
      <c r="Y211" s="52">
        <f t="shared" si="73"/>
        <v>-4123.5199999999804</v>
      </c>
      <c r="Z211" s="52">
        <f t="shared" si="73"/>
        <v>8896.369999999999</v>
      </c>
      <c r="AA211" s="52">
        <f t="shared" si="73"/>
        <v>10153.049999999999</v>
      </c>
      <c r="AB211" s="52">
        <f t="shared" si="73"/>
        <v>428611.31999999989</v>
      </c>
      <c r="AC211" s="52">
        <f t="shared" si="73"/>
        <v>-71393.62</v>
      </c>
      <c r="AD211" s="52">
        <f t="shared" si="73"/>
        <v>0</v>
      </c>
      <c r="AE211" s="53">
        <f t="shared" si="73"/>
        <v>29841416.859999999</v>
      </c>
      <c r="AF211" s="53">
        <f t="shared" si="73"/>
        <v>75104.489999999991</v>
      </c>
      <c r="AG211" s="53">
        <f t="shared" si="73"/>
        <v>181056.84</v>
      </c>
      <c r="AH211" s="53">
        <f t="shared" si="73"/>
        <v>22376.600000000002</v>
      </c>
      <c r="AI211" s="54">
        <f t="shared" si="73"/>
        <v>30119954.789999999</v>
      </c>
      <c r="AL211" s="65"/>
    </row>
    <row r="212" spans="1:38" s="14" customFormat="1" ht="18" hidden="1" customHeight="1" outlineLevel="2" x14ac:dyDescent="0.25">
      <c r="A212" s="31" t="s">
        <v>550</v>
      </c>
      <c r="B212" s="31" t="s">
        <v>551</v>
      </c>
      <c r="C212" s="32" t="s">
        <v>552</v>
      </c>
      <c r="D212" s="32" t="s">
        <v>60</v>
      </c>
      <c r="E212" s="24" t="s">
        <v>940</v>
      </c>
      <c r="F212" s="33" t="s">
        <v>553</v>
      </c>
      <c r="G212" s="33" t="s">
        <v>62</v>
      </c>
      <c r="H212" s="32" t="s">
        <v>554</v>
      </c>
      <c r="I212" s="32" t="s">
        <v>64</v>
      </c>
      <c r="J212" s="32" t="s">
        <v>555</v>
      </c>
      <c r="K212" s="34"/>
      <c r="L212" s="27">
        <v>10741.81</v>
      </c>
      <c r="M212" s="35">
        <v>2802.05</v>
      </c>
      <c r="N212" s="35">
        <v>55.32</v>
      </c>
      <c r="O212" s="29">
        <v>29308.77</v>
      </c>
      <c r="P212" s="36">
        <v>3071.68</v>
      </c>
      <c r="Q212" s="36">
        <v>129.06</v>
      </c>
      <c r="R212" s="36">
        <v>-941.3</v>
      </c>
      <c r="S212" s="36">
        <v>473.66</v>
      </c>
      <c r="T212" s="28">
        <v>1262.51</v>
      </c>
      <c r="U212" s="28">
        <v>8344.369999999999</v>
      </c>
      <c r="V212" s="27">
        <v>22439.94</v>
      </c>
      <c r="W212" s="28">
        <v>1600.12</v>
      </c>
      <c r="X212" s="28">
        <v>129.06</v>
      </c>
      <c r="Y212" s="28">
        <v>0</v>
      </c>
      <c r="Z212" s="28">
        <v>55.32</v>
      </c>
      <c r="AA212" s="28">
        <v>0</v>
      </c>
      <c r="AB212" s="28">
        <v>566.30999999999995</v>
      </c>
      <c r="AC212" s="28">
        <v>686.39999999999986</v>
      </c>
      <c r="AD212" s="27">
        <v>0</v>
      </c>
      <c r="AE212" s="27">
        <f t="shared" ref="AE212:AE237" si="74">SUM(L212:AD212)</f>
        <v>80725.079999999987</v>
      </c>
      <c r="AF212" s="28">
        <v>202.81</v>
      </c>
      <c r="AG212" s="28">
        <v>0</v>
      </c>
      <c r="AH212" s="28">
        <v>40.98</v>
      </c>
      <c r="AI212" s="27">
        <f t="shared" ref="AI212:AI237" si="75">SUM(AE212:AH212)</f>
        <v>80968.869999999981</v>
      </c>
    </row>
    <row r="213" spans="1:38" s="14" customFormat="1" ht="18" hidden="1" customHeight="1" outlineLevel="2" x14ac:dyDescent="0.25">
      <c r="A213" s="31" t="s">
        <v>550</v>
      </c>
      <c r="B213" s="31" t="s">
        <v>551</v>
      </c>
      <c r="C213" s="32" t="s">
        <v>552</v>
      </c>
      <c r="D213" s="32" t="s">
        <v>66</v>
      </c>
      <c r="E213" s="24" t="s">
        <v>941</v>
      </c>
      <c r="F213" s="33" t="s">
        <v>553</v>
      </c>
      <c r="G213" s="33" t="s">
        <v>67</v>
      </c>
      <c r="H213" s="32" t="s">
        <v>554</v>
      </c>
      <c r="I213" s="32" t="s">
        <v>64</v>
      </c>
      <c r="J213" s="32" t="s">
        <v>556</v>
      </c>
      <c r="K213" s="34"/>
      <c r="L213" s="27">
        <v>66155.649999999994</v>
      </c>
      <c r="M213" s="35">
        <v>17243.37</v>
      </c>
      <c r="N213" s="35">
        <v>340.35999999999996</v>
      </c>
      <c r="O213" s="29">
        <v>180361.74000000002</v>
      </c>
      <c r="P213" s="36">
        <v>18902.63</v>
      </c>
      <c r="Q213" s="36">
        <v>794.18</v>
      </c>
      <c r="R213" s="36">
        <v>-5792.61</v>
      </c>
      <c r="S213" s="36">
        <v>4467.6600000000008</v>
      </c>
      <c r="T213" s="28">
        <v>7769.2499999999991</v>
      </c>
      <c r="U213" s="28">
        <v>51349.99</v>
      </c>
      <c r="V213" s="27">
        <v>134515.43999999997</v>
      </c>
      <c r="W213" s="28">
        <v>9895.0300000000007</v>
      </c>
      <c r="X213" s="28">
        <v>794.18</v>
      </c>
      <c r="Y213" s="28">
        <v>1525.45</v>
      </c>
      <c r="Z213" s="28">
        <v>340.35999999999996</v>
      </c>
      <c r="AA213" s="28">
        <v>0</v>
      </c>
      <c r="AB213" s="28">
        <v>3488.1800000000003</v>
      </c>
      <c r="AC213" s="28">
        <v>4223.8099999999995</v>
      </c>
      <c r="AD213" s="27">
        <v>0</v>
      </c>
      <c r="AE213" s="27">
        <f t="shared" si="74"/>
        <v>496374.66999999993</v>
      </c>
      <c r="AF213" s="28">
        <v>1256.0799999999997</v>
      </c>
      <c r="AG213" s="28">
        <v>3576.54</v>
      </c>
      <c r="AH213" s="28">
        <v>204.06</v>
      </c>
      <c r="AI213" s="27">
        <f t="shared" si="75"/>
        <v>501411.34999999992</v>
      </c>
    </row>
    <row r="214" spans="1:38" s="14" customFormat="1" ht="18" hidden="1" customHeight="1" outlineLevel="2" x14ac:dyDescent="0.25">
      <c r="A214" s="31" t="s">
        <v>550</v>
      </c>
      <c r="B214" s="31" t="s">
        <v>551</v>
      </c>
      <c r="C214" s="32" t="s">
        <v>557</v>
      </c>
      <c r="D214" s="32" t="s">
        <v>60</v>
      </c>
      <c r="E214" s="24" t="s">
        <v>942</v>
      </c>
      <c r="F214" s="33" t="s">
        <v>558</v>
      </c>
      <c r="G214" s="33" t="s">
        <v>62</v>
      </c>
      <c r="H214" s="32" t="s">
        <v>559</v>
      </c>
      <c r="I214" s="32" t="s">
        <v>64</v>
      </c>
      <c r="J214" s="32" t="s">
        <v>560</v>
      </c>
      <c r="K214" s="34"/>
      <c r="L214" s="27">
        <v>24409.4</v>
      </c>
      <c r="M214" s="35">
        <v>3473.98</v>
      </c>
      <c r="N214" s="35">
        <v>0</v>
      </c>
      <c r="O214" s="29">
        <v>44063.69</v>
      </c>
      <c r="P214" s="36">
        <v>18693.670000000002</v>
      </c>
      <c r="Q214" s="36">
        <v>0</v>
      </c>
      <c r="R214" s="36">
        <v>49.709999999999582</v>
      </c>
      <c r="S214" s="36">
        <v>2421.52</v>
      </c>
      <c r="T214" s="28">
        <v>1089.83</v>
      </c>
      <c r="U214" s="28">
        <v>5124.21</v>
      </c>
      <c r="V214" s="27">
        <v>52571.530000000006</v>
      </c>
      <c r="W214" s="28">
        <v>8793.7099999999991</v>
      </c>
      <c r="X214" s="28">
        <v>0</v>
      </c>
      <c r="Y214" s="28">
        <v>1714.79</v>
      </c>
      <c r="Z214" s="28">
        <v>0</v>
      </c>
      <c r="AA214" s="28">
        <v>0</v>
      </c>
      <c r="AB214" s="28">
        <v>789.13</v>
      </c>
      <c r="AC214" s="28">
        <v>-318.70000000000005</v>
      </c>
      <c r="AD214" s="27">
        <v>0</v>
      </c>
      <c r="AE214" s="27">
        <f t="shared" si="74"/>
        <v>162876.47000000003</v>
      </c>
      <c r="AF214" s="28">
        <v>408.22</v>
      </c>
      <c r="AG214" s="28">
        <v>0</v>
      </c>
      <c r="AH214" s="28">
        <v>0</v>
      </c>
      <c r="AI214" s="27">
        <f t="shared" si="75"/>
        <v>163284.69000000003</v>
      </c>
    </row>
    <row r="215" spans="1:38" s="14" customFormat="1" ht="18" hidden="1" customHeight="1" outlineLevel="2" x14ac:dyDescent="0.25">
      <c r="A215" s="31" t="s">
        <v>550</v>
      </c>
      <c r="B215" s="31" t="s">
        <v>551</v>
      </c>
      <c r="C215" s="32" t="s">
        <v>557</v>
      </c>
      <c r="D215" s="32" t="s">
        <v>66</v>
      </c>
      <c r="E215" s="24" t="s">
        <v>943</v>
      </c>
      <c r="F215" s="33" t="s">
        <v>558</v>
      </c>
      <c r="G215" s="33" t="s">
        <v>67</v>
      </c>
      <c r="H215" s="32" t="s">
        <v>559</v>
      </c>
      <c r="I215" s="32" t="s">
        <v>64</v>
      </c>
      <c r="J215" s="32" t="s">
        <v>561</v>
      </c>
      <c r="K215" s="34"/>
      <c r="L215" s="27">
        <v>150214.1</v>
      </c>
      <c r="M215" s="35">
        <v>21378.3</v>
      </c>
      <c r="N215" s="35">
        <v>0</v>
      </c>
      <c r="O215" s="29">
        <v>271161.11000000004</v>
      </c>
      <c r="P215" s="36">
        <v>115037.97</v>
      </c>
      <c r="Q215" s="36">
        <v>0</v>
      </c>
      <c r="R215" s="36">
        <v>305.84999999999673</v>
      </c>
      <c r="S215" s="36">
        <v>35168.210000000006</v>
      </c>
      <c r="T215" s="28">
        <v>6763.2199999999993</v>
      </c>
      <c r="U215" s="28">
        <v>31533.599999999999</v>
      </c>
      <c r="V215" s="27">
        <v>313178.61</v>
      </c>
      <c r="W215" s="28">
        <v>54318.689999999995</v>
      </c>
      <c r="X215" s="28">
        <v>0</v>
      </c>
      <c r="Y215" s="28">
        <v>30408.29</v>
      </c>
      <c r="Z215" s="28">
        <v>0</v>
      </c>
      <c r="AA215" s="28">
        <v>0</v>
      </c>
      <c r="AB215" s="28">
        <v>4853.3499999999995</v>
      </c>
      <c r="AC215" s="28">
        <v>-1961.2</v>
      </c>
      <c r="AD215" s="27">
        <v>0</v>
      </c>
      <c r="AE215" s="27">
        <f t="shared" si="74"/>
        <v>1032360.0999999999</v>
      </c>
      <c r="AF215" s="28">
        <v>2611.89</v>
      </c>
      <c r="AG215" s="28">
        <v>9773.5499999999993</v>
      </c>
      <c r="AH215" s="28">
        <v>0</v>
      </c>
      <c r="AI215" s="27">
        <f t="shared" si="75"/>
        <v>1044745.5399999999</v>
      </c>
    </row>
    <row r="216" spans="1:38" s="14" customFormat="1" ht="18" hidden="1" customHeight="1" outlineLevel="2" x14ac:dyDescent="0.25">
      <c r="A216" s="31" t="s">
        <v>550</v>
      </c>
      <c r="B216" s="31" t="s">
        <v>551</v>
      </c>
      <c r="C216" s="32" t="s">
        <v>562</v>
      </c>
      <c r="D216" s="32" t="s">
        <v>60</v>
      </c>
      <c r="E216" s="24" t="s">
        <v>944</v>
      </c>
      <c r="F216" s="33" t="s">
        <v>563</v>
      </c>
      <c r="G216" s="33" t="s">
        <v>62</v>
      </c>
      <c r="H216" s="32" t="s">
        <v>564</v>
      </c>
      <c r="I216" s="32" t="s">
        <v>64</v>
      </c>
      <c r="J216" s="32" t="s">
        <v>565</v>
      </c>
      <c r="K216" s="34"/>
      <c r="L216" s="27">
        <v>7619.4000000000005</v>
      </c>
      <c r="M216" s="35">
        <v>4827.8100000000004</v>
      </c>
      <c r="N216" s="35">
        <v>35.479999999999997</v>
      </c>
      <c r="O216" s="29">
        <v>27421.42</v>
      </c>
      <c r="P216" s="36">
        <v>14105.18</v>
      </c>
      <c r="Q216" s="36">
        <v>82.76</v>
      </c>
      <c r="R216" s="36">
        <v>421.00999999999993</v>
      </c>
      <c r="S216" s="36">
        <v>15041.960000000001</v>
      </c>
      <c r="T216" s="28">
        <v>2437.41</v>
      </c>
      <c r="U216" s="28">
        <v>7492.78</v>
      </c>
      <c r="V216" s="27">
        <v>43585.090000000011</v>
      </c>
      <c r="W216" s="28">
        <v>3935.34</v>
      </c>
      <c r="X216" s="28">
        <v>82.76</v>
      </c>
      <c r="Y216" s="28">
        <v>10793.7</v>
      </c>
      <c r="Z216" s="28">
        <v>35.479999999999997</v>
      </c>
      <c r="AA216" s="28">
        <v>0</v>
      </c>
      <c r="AB216" s="28">
        <v>1006.9100000000002</v>
      </c>
      <c r="AC216" s="28">
        <v>-502.61</v>
      </c>
      <c r="AD216" s="27">
        <v>0</v>
      </c>
      <c r="AE216" s="27">
        <f t="shared" si="74"/>
        <v>138421.88000000003</v>
      </c>
      <c r="AF216" s="28">
        <v>349.05</v>
      </c>
      <c r="AG216" s="28">
        <v>0</v>
      </c>
      <c r="AH216" s="28">
        <v>11.65</v>
      </c>
      <c r="AI216" s="27">
        <f t="shared" si="75"/>
        <v>138782.58000000002</v>
      </c>
    </row>
    <row r="217" spans="1:38" s="14" customFormat="1" ht="18" hidden="1" customHeight="1" outlineLevel="2" x14ac:dyDescent="0.25">
      <c r="A217" s="31" t="s">
        <v>550</v>
      </c>
      <c r="B217" s="31" t="s">
        <v>551</v>
      </c>
      <c r="C217" s="32" t="s">
        <v>562</v>
      </c>
      <c r="D217" s="32" t="s">
        <v>66</v>
      </c>
      <c r="E217" s="24" t="s">
        <v>945</v>
      </c>
      <c r="F217" s="33" t="s">
        <v>563</v>
      </c>
      <c r="G217" s="33" t="s">
        <v>67</v>
      </c>
      <c r="H217" s="32" t="s">
        <v>564</v>
      </c>
      <c r="I217" s="32" t="s">
        <v>64</v>
      </c>
      <c r="J217" s="32" t="s">
        <v>566</v>
      </c>
      <c r="K217" s="34"/>
      <c r="L217" s="27">
        <v>48071.839999999997</v>
      </c>
      <c r="M217" s="35">
        <v>29709.55</v>
      </c>
      <c r="N217" s="35">
        <v>218.17000000000002</v>
      </c>
      <c r="O217" s="29">
        <v>168747.23</v>
      </c>
      <c r="P217" s="36">
        <v>86801.07</v>
      </c>
      <c r="Q217" s="36">
        <v>509.1</v>
      </c>
      <c r="R217" s="36">
        <v>2590.9700000000003</v>
      </c>
      <c r="S217" s="36">
        <v>193365.06999999998</v>
      </c>
      <c r="T217" s="28">
        <v>14999.89</v>
      </c>
      <c r="U217" s="28">
        <v>46109.47</v>
      </c>
      <c r="V217" s="27">
        <v>258180.79999999993</v>
      </c>
      <c r="W217" s="28">
        <v>23947.46</v>
      </c>
      <c r="X217" s="28">
        <v>509.1</v>
      </c>
      <c r="Y217" s="28">
        <v>165127.20000000001</v>
      </c>
      <c r="Z217" s="28">
        <v>218.17000000000002</v>
      </c>
      <c r="AA217" s="28">
        <v>0</v>
      </c>
      <c r="AB217" s="28">
        <v>5893.4400000000005</v>
      </c>
      <c r="AC217" s="28">
        <v>-3093.16</v>
      </c>
      <c r="AD217" s="27">
        <v>0</v>
      </c>
      <c r="AE217" s="27">
        <f t="shared" si="74"/>
        <v>1041905.3699999996</v>
      </c>
      <c r="AF217" s="28">
        <v>2646.73</v>
      </c>
      <c r="AG217" s="28">
        <v>8903.25</v>
      </c>
      <c r="AH217" s="28">
        <v>122.7</v>
      </c>
      <c r="AI217" s="27">
        <f t="shared" si="75"/>
        <v>1053578.0499999996</v>
      </c>
    </row>
    <row r="218" spans="1:38" s="14" customFormat="1" ht="18" hidden="1" customHeight="1" outlineLevel="2" x14ac:dyDescent="0.25">
      <c r="A218" s="31" t="s">
        <v>550</v>
      </c>
      <c r="B218" s="31" t="s">
        <v>551</v>
      </c>
      <c r="C218" s="32" t="s">
        <v>567</v>
      </c>
      <c r="D218" s="32" t="s">
        <v>60</v>
      </c>
      <c r="E218" s="24" t="s">
        <v>946</v>
      </c>
      <c r="F218" s="33" t="s">
        <v>568</v>
      </c>
      <c r="G218" s="33" t="s">
        <v>62</v>
      </c>
      <c r="H218" s="32" t="s">
        <v>569</v>
      </c>
      <c r="I218" s="32" t="s">
        <v>64</v>
      </c>
      <c r="J218" s="32" t="s">
        <v>570</v>
      </c>
      <c r="K218" s="34"/>
      <c r="L218" s="27">
        <v>518.85</v>
      </c>
      <c r="M218" s="35">
        <v>131.41</v>
      </c>
      <c r="N218" s="35">
        <v>0</v>
      </c>
      <c r="O218" s="29">
        <v>718.94</v>
      </c>
      <c r="P218" s="36">
        <v>248.49</v>
      </c>
      <c r="Q218" s="36">
        <v>0</v>
      </c>
      <c r="R218" s="36">
        <v>0</v>
      </c>
      <c r="S218" s="36">
        <v>11.12</v>
      </c>
      <c r="T218" s="28">
        <v>199.95999999999998</v>
      </c>
      <c r="U218" s="28">
        <v>218.03</v>
      </c>
      <c r="V218" s="27">
        <v>967.42</v>
      </c>
      <c r="W218" s="28">
        <v>0</v>
      </c>
      <c r="X218" s="28">
        <v>0</v>
      </c>
      <c r="Y218" s="28">
        <v>10.9</v>
      </c>
      <c r="Z218" s="28">
        <v>0</v>
      </c>
      <c r="AA218" s="28">
        <v>0</v>
      </c>
      <c r="AB218" s="28">
        <v>0</v>
      </c>
      <c r="AC218" s="28">
        <v>0.17</v>
      </c>
      <c r="AD218" s="27">
        <v>0</v>
      </c>
      <c r="AE218" s="27">
        <f t="shared" si="74"/>
        <v>3025.29</v>
      </c>
      <c r="AF218" s="28">
        <v>7.5900000000000007</v>
      </c>
      <c r="AG218" s="28">
        <v>0</v>
      </c>
      <c r="AH218" s="28">
        <v>0</v>
      </c>
      <c r="AI218" s="27">
        <f t="shared" si="75"/>
        <v>3032.88</v>
      </c>
    </row>
    <row r="219" spans="1:38" s="14" customFormat="1" ht="18" hidden="1" customHeight="1" outlineLevel="2" x14ac:dyDescent="0.25">
      <c r="A219" s="31" t="s">
        <v>550</v>
      </c>
      <c r="B219" s="31" t="s">
        <v>551</v>
      </c>
      <c r="C219" s="32" t="s">
        <v>567</v>
      </c>
      <c r="D219" s="32" t="s">
        <v>66</v>
      </c>
      <c r="E219" s="24" t="s">
        <v>947</v>
      </c>
      <c r="F219" s="33" t="s">
        <v>568</v>
      </c>
      <c r="G219" s="33" t="s">
        <v>67</v>
      </c>
      <c r="H219" s="32" t="s">
        <v>569</v>
      </c>
      <c r="I219" s="32" t="s">
        <v>64</v>
      </c>
      <c r="J219" s="32" t="s">
        <v>571</v>
      </c>
      <c r="K219" s="34"/>
      <c r="L219" s="27">
        <v>3192.9300000000003</v>
      </c>
      <c r="M219" s="35">
        <v>808.69</v>
      </c>
      <c r="N219" s="35">
        <v>0</v>
      </c>
      <c r="O219" s="29">
        <v>4424.2</v>
      </c>
      <c r="P219" s="36">
        <v>1529.15</v>
      </c>
      <c r="Q219" s="36">
        <v>0</v>
      </c>
      <c r="R219" s="36">
        <v>0</v>
      </c>
      <c r="S219" s="36">
        <v>321.17</v>
      </c>
      <c r="T219" s="28">
        <v>1230.52</v>
      </c>
      <c r="U219" s="28">
        <v>1341.74</v>
      </c>
      <c r="V219" s="27">
        <v>5782.13</v>
      </c>
      <c r="W219" s="28">
        <v>0</v>
      </c>
      <c r="X219" s="28">
        <v>0</v>
      </c>
      <c r="Y219" s="28">
        <v>314.45999999999998</v>
      </c>
      <c r="Z219" s="28">
        <v>0</v>
      </c>
      <c r="AA219" s="28">
        <v>0</v>
      </c>
      <c r="AB219" s="28">
        <v>0</v>
      </c>
      <c r="AC219" s="28">
        <v>1.1100000000000001</v>
      </c>
      <c r="AD219" s="27">
        <v>0</v>
      </c>
      <c r="AE219" s="27">
        <f t="shared" si="74"/>
        <v>18946.099999999999</v>
      </c>
      <c r="AF219" s="28">
        <v>47.91</v>
      </c>
      <c r="AG219" s="28">
        <v>171.2</v>
      </c>
      <c r="AH219" s="28">
        <v>0</v>
      </c>
      <c r="AI219" s="27">
        <f t="shared" si="75"/>
        <v>19165.21</v>
      </c>
    </row>
    <row r="220" spans="1:38" s="14" customFormat="1" ht="18" hidden="1" customHeight="1" outlineLevel="2" x14ac:dyDescent="0.25">
      <c r="A220" s="31" t="s">
        <v>550</v>
      </c>
      <c r="B220" s="31" t="s">
        <v>551</v>
      </c>
      <c r="C220" s="32" t="s">
        <v>572</v>
      </c>
      <c r="D220" s="32" t="s">
        <v>60</v>
      </c>
      <c r="E220" s="24" t="s">
        <v>948</v>
      </c>
      <c r="F220" s="33" t="s">
        <v>573</v>
      </c>
      <c r="G220" s="33" t="s">
        <v>62</v>
      </c>
      <c r="H220" s="32" t="s">
        <v>574</v>
      </c>
      <c r="I220" s="32" t="s">
        <v>64</v>
      </c>
      <c r="J220" s="32" t="s">
        <v>575</v>
      </c>
      <c r="K220" s="34"/>
      <c r="L220" s="27">
        <v>16266.240000000002</v>
      </c>
      <c r="M220" s="35">
        <v>3177.6599999999994</v>
      </c>
      <c r="N220" s="35">
        <v>57.65</v>
      </c>
      <c r="O220" s="29">
        <v>20400.12</v>
      </c>
      <c r="P220" s="36">
        <v>5890.1500000000005</v>
      </c>
      <c r="Q220" s="36">
        <v>134.51</v>
      </c>
      <c r="R220" s="36">
        <v>5702.56</v>
      </c>
      <c r="S220" s="36">
        <v>3928.21</v>
      </c>
      <c r="T220" s="28">
        <v>380.21000000000004</v>
      </c>
      <c r="U220" s="28">
        <v>7901.2799999999979</v>
      </c>
      <c r="V220" s="27">
        <v>30805.529999999995</v>
      </c>
      <c r="W220" s="28">
        <v>254.25</v>
      </c>
      <c r="X220" s="28">
        <v>134.51</v>
      </c>
      <c r="Y220" s="28">
        <v>2695.54</v>
      </c>
      <c r="Z220" s="28">
        <v>57.65</v>
      </c>
      <c r="AA220" s="28">
        <v>0</v>
      </c>
      <c r="AB220" s="28">
        <v>4896.07</v>
      </c>
      <c r="AC220" s="28">
        <v>-82.37</v>
      </c>
      <c r="AD220" s="27">
        <v>0</v>
      </c>
      <c r="AE220" s="27">
        <f t="shared" si="74"/>
        <v>102599.76999999999</v>
      </c>
      <c r="AF220" s="28">
        <v>257.15999999999997</v>
      </c>
      <c r="AG220" s="28">
        <v>0</v>
      </c>
      <c r="AH220" s="28">
        <v>5.82</v>
      </c>
      <c r="AI220" s="27">
        <f t="shared" si="75"/>
        <v>102862.75</v>
      </c>
    </row>
    <row r="221" spans="1:38" s="14" customFormat="1" ht="18" hidden="1" customHeight="1" outlineLevel="2" x14ac:dyDescent="0.25">
      <c r="A221" s="31" t="s">
        <v>550</v>
      </c>
      <c r="B221" s="31" t="s">
        <v>551</v>
      </c>
      <c r="C221" s="32" t="s">
        <v>572</v>
      </c>
      <c r="D221" s="32" t="s">
        <v>66</v>
      </c>
      <c r="E221" s="24" t="s">
        <v>949</v>
      </c>
      <c r="F221" s="33" t="s">
        <v>573</v>
      </c>
      <c r="G221" s="33" t="s">
        <v>67</v>
      </c>
      <c r="H221" s="32" t="s">
        <v>574</v>
      </c>
      <c r="I221" s="32" t="s">
        <v>64</v>
      </c>
      <c r="J221" s="32" t="s">
        <v>576</v>
      </c>
      <c r="K221" s="34"/>
      <c r="L221" s="27">
        <v>100100.03</v>
      </c>
      <c r="M221" s="35">
        <v>19550.98</v>
      </c>
      <c r="N221" s="35">
        <v>354.75</v>
      </c>
      <c r="O221" s="29">
        <v>125539.14</v>
      </c>
      <c r="P221" s="36">
        <v>36247.030000000006</v>
      </c>
      <c r="Q221" s="36">
        <v>827.76</v>
      </c>
      <c r="R221" s="36">
        <v>35092.660000000003</v>
      </c>
      <c r="S221" s="36">
        <v>35651.49</v>
      </c>
      <c r="T221" s="28">
        <v>2339.7600000000002</v>
      </c>
      <c r="U221" s="28">
        <v>48505.319999999992</v>
      </c>
      <c r="V221" s="27">
        <v>185051.93</v>
      </c>
      <c r="W221" s="28">
        <v>1600.44</v>
      </c>
      <c r="X221" s="28">
        <v>827.76</v>
      </c>
      <c r="Y221" s="28">
        <v>27649.25</v>
      </c>
      <c r="Z221" s="28">
        <v>354.75</v>
      </c>
      <c r="AA221" s="28">
        <v>0</v>
      </c>
      <c r="AB221" s="28">
        <v>30175.19</v>
      </c>
      <c r="AC221" s="28">
        <v>-506.9</v>
      </c>
      <c r="AD221" s="27">
        <v>0</v>
      </c>
      <c r="AE221" s="27">
        <f t="shared" si="74"/>
        <v>649361.33999999985</v>
      </c>
      <c r="AF221" s="28">
        <v>1638.7899999999997</v>
      </c>
      <c r="AG221" s="28">
        <v>4520.55</v>
      </c>
      <c r="AH221" s="28">
        <v>0</v>
      </c>
      <c r="AI221" s="27">
        <f t="shared" si="75"/>
        <v>655520.67999999993</v>
      </c>
    </row>
    <row r="222" spans="1:38" s="14" customFormat="1" ht="18" hidden="1" customHeight="1" outlineLevel="2" x14ac:dyDescent="0.25">
      <c r="A222" s="31" t="s">
        <v>550</v>
      </c>
      <c r="B222" s="31" t="s">
        <v>551</v>
      </c>
      <c r="C222" s="32" t="s">
        <v>577</v>
      </c>
      <c r="D222" s="32" t="s">
        <v>60</v>
      </c>
      <c r="E222" s="24" t="s">
        <v>950</v>
      </c>
      <c r="F222" s="33" t="s">
        <v>578</v>
      </c>
      <c r="G222" s="33" t="s">
        <v>62</v>
      </c>
      <c r="H222" s="32" t="s">
        <v>579</v>
      </c>
      <c r="I222" s="32" t="s">
        <v>64</v>
      </c>
      <c r="J222" s="32" t="s">
        <v>580</v>
      </c>
      <c r="K222" s="34"/>
      <c r="L222" s="27">
        <v>49848.41</v>
      </c>
      <c r="M222" s="35">
        <v>25687.73</v>
      </c>
      <c r="N222" s="35">
        <v>6.96</v>
      </c>
      <c r="O222" s="29">
        <v>74685.029999999984</v>
      </c>
      <c r="P222" s="36">
        <v>21930.79</v>
      </c>
      <c r="Q222" s="36">
        <v>16.239999999999998</v>
      </c>
      <c r="R222" s="36">
        <v>-563.36999999999989</v>
      </c>
      <c r="S222" s="36">
        <v>21764.92</v>
      </c>
      <c r="T222" s="28">
        <v>5660.9000000000005</v>
      </c>
      <c r="U222" s="28">
        <v>21721.489999999998</v>
      </c>
      <c r="V222" s="27">
        <v>87985.18</v>
      </c>
      <c r="W222" s="28">
        <v>1761.58</v>
      </c>
      <c r="X222" s="28">
        <v>16.239999999999998</v>
      </c>
      <c r="Y222" s="28">
        <v>3095.18</v>
      </c>
      <c r="Z222" s="28">
        <v>6.96</v>
      </c>
      <c r="AA222" s="28">
        <v>0</v>
      </c>
      <c r="AB222" s="28">
        <v>9023.32</v>
      </c>
      <c r="AC222" s="28">
        <v>1695.6099999999997</v>
      </c>
      <c r="AD222" s="27">
        <v>0</v>
      </c>
      <c r="AE222" s="27">
        <f t="shared" si="74"/>
        <v>324343.17000000004</v>
      </c>
      <c r="AF222" s="28">
        <v>816.98</v>
      </c>
      <c r="AG222" s="28">
        <v>0</v>
      </c>
      <c r="AH222" s="28">
        <v>841.43</v>
      </c>
      <c r="AI222" s="27">
        <f t="shared" si="75"/>
        <v>326001.58</v>
      </c>
    </row>
    <row r="223" spans="1:38" s="14" customFormat="1" ht="18" hidden="1" customHeight="1" outlineLevel="2" x14ac:dyDescent="0.25">
      <c r="A223" s="31" t="s">
        <v>550</v>
      </c>
      <c r="B223" s="31" t="s">
        <v>551</v>
      </c>
      <c r="C223" s="32" t="s">
        <v>577</v>
      </c>
      <c r="D223" s="32" t="s">
        <v>66</v>
      </c>
      <c r="E223" s="24" t="s">
        <v>951</v>
      </c>
      <c r="F223" s="33" t="s">
        <v>578</v>
      </c>
      <c r="G223" s="33" t="s">
        <v>67</v>
      </c>
      <c r="H223" s="32" t="s">
        <v>579</v>
      </c>
      <c r="I223" s="32" t="s">
        <v>64</v>
      </c>
      <c r="J223" s="32" t="s">
        <v>581</v>
      </c>
      <c r="K223" s="34"/>
      <c r="L223" s="27">
        <v>306757.90999999997</v>
      </c>
      <c r="M223" s="35">
        <v>158077.64000000001</v>
      </c>
      <c r="N223" s="35">
        <v>42.82</v>
      </c>
      <c r="O223" s="29">
        <v>459337.3</v>
      </c>
      <c r="P223" s="36">
        <v>134958.63</v>
      </c>
      <c r="Q223" s="36">
        <v>99.92</v>
      </c>
      <c r="R223" s="36">
        <v>-3466.9600000000009</v>
      </c>
      <c r="S223" s="36">
        <v>141246</v>
      </c>
      <c r="T223" s="28">
        <v>34910.789999999994</v>
      </c>
      <c r="U223" s="28">
        <v>133670.72999999998</v>
      </c>
      <c r="V223" s="27">
        <v>527397.11</v>
      </c>
      <c r="W223" s="28">
        <v>10840.779999999999</v>
      </c>
      <c r="X223" s="28">
        <v>99.92</v>
      </c>
      <c r="Y223" s="28">
        <v>26246.74</v>
      </c>
      <c r="Z223" s="28">
        <v>42.82</v>
      </c>
      <c r="AA223" s="28">
        <v>0</v>
      </c>
      <c r="AB223" s="28">
        <v>55527.87</v>
      </c>
      <c r="AC223" s="28">
        <v>10434.729999999998</v>
      </c>
      <c r="AD223" s="27">
        <v>0</v>
      </c>
      <c r="AE223" s="27">
        <f t="shared" si="74"/>
        <v>1996224.7499999998</v>
      </c>
      <c r="AF223" s="28">
        <v>5063.3899999999994</v>
      </c>
      <c r="AG223" s="28">
        <v>14050.11</v>
      </c>
      <c r="AH223" s="28">
        <v>5177.72</v>
      </c>
      <c r="AI223" s="27">
        <f t="shared" si="75"/>
        <v>2020515.9699999997</v>
      </c>
    </row>
    <row r="224" spans="1:38" s="14" customFormat="1" ht="18" hidden="1" customHeight="1" outlineLevel="2" x14ac:dyDescent="0.25">
      <c r="A224" s="31" t="s">
        <v>550</v>
      </c>
      <c r="B224" s="31" t="s">
        <v>551</v>
      </c>
      <c r="C224" s="32" t="s">
        <v>582</v>
      </c>
      <c r="D224" s="32" t="s">
        <v>60</v>
      </c>
      <c r="E224" s="24" t="s">
        <v>952</v>
      </c>
      <c r="F224" s="33" t="s">
        <v>583</v>
      </c>
      <c r="G224" s="33" t="s">
        <v>62</v>
      </c>
      <c r="H224" s="32" t="s">
        <v>584</v>
      </c>
      <c r="I224" s="32" t="s">
        <v>64</v>
      </c>
      <c r="J224" s="32" t="s">
        <v>585</v>
      </c>
      <c r="K224" s="34"/>
      <c r="L224" s="27">
        <v>261613.61000000002</v>
      </c>
      <c r="M224" s="35">
        <v>89743.209999999992</v>
      </c>
      <c r="N224" s="35">
        <v>1739.5499999999997</v>
      </c>
      <c r="O224" s="29">
        <v>397899.97999999992</v>
      </c>
      <c r="P224" s="36">
        <v>145126.29999999999</v>
      </c>
      <c r="Q224" s="36">
        <v>4058.97</v>
      </c>
      <c r="R224" s="36">
        <v>-11485.429999999998</v>
      </c>
      <c r="S224" s="36">
        <v>29272.499999999996</v>
      </c>
      <c r="T224" s="28">
        <v>5538.07</v>
      </c>
      <c r="U224" s="28">
        <v>86366.55</v>
      </c>
      <c r="V224" s="27">
        <v>469347.62</v>
      </c>
      <c r="W224" s="28">
        <v>35356.370000000003</v>
      </c>
      <c r="X224" s="28">
        <v>4058.97</v>
      </c>
      <c r="Y224" s="28">
        <v>16295.560000000001</v>
      </c>
      <c r="Z224" s="28">
        <v>1739.5499999999997</v>
      </c>
      <c r="AA224" s="28">
        <v>0</v>
      </c>
      <c r="AB224" s="28">
        <v>5078.0899999999992</v>
      </c>
      <c r="AC224" s="28">
        <v>-57.59</v>
      </c>
      <c r="AD224" s="27">
        <v>0</v>
      </c>
      <c r="AE224" s="27">
        <f t="shared" si="74"/>
        <v>1541691.88</v>
      </c>
      <c r="AF224" s="28">
        <v>3866.7799999999997</v>
      </c>
      <c r="AG224" s="28">
        <v>0</v>
      </c>
      <c r="AH224" s="28">
        <v>1139.7</v>
      </c>
      <c r="AI224" s="27">
        <f t="shared" si="75"/>
        <v>1546698.3599999999</v>
      </c>
    </row>
    <row r="225" spans="1:35" s="14" customFormat="1" ht="18" hidden="1" customHeight="1" outlineLevel="2" x14ac:dyDescent="0.25">
      <c r="A225" s="31" t="s">
        <v>550</v>
      </c>
      <c r="B225" s="31" t="s">
        <v>551</v>
      </c>
      <c r="C225" s="32" t="s">
        <v>582</v>
      </c>
      <c r="D225" s="32" t="s">
        <v>66</v>
      </c>
      <c r="E225" s="24" t="s">
        <v>953</v>
      </c>
      <c r="F225" s="33" t="s">
        <v>583</v>
      </c>
      <c r="G225" s="33" t="s">
        <v>67</v>
      </c>
      <c r="H225" s="32" t="s">
        <v>584</v>
      </c>
      <c r="I225" s="32" t="s">
        <v>64</v>
      </c>
      <c r="J225" s="32" t="s">
        <v>586</v>
      </c>
      <c r="K225" s="34"/>
      <c r="L225" s="27">
        <v>1610183.12</v>
      </c>
      <c r="M225" s="35">
        <v>552250.32999999996</v>
      </c>
      <c r="N225" s="35">
        <v>10703.050000000003</v>
      </c>
      <c r="O225" s="29">
        <v>2448610.36</v>
      </c>
      <c r="P225" s="36">
        <v>893084.39000000013</v>
      </c>
      <c r="Q225" s="36">
        <v>24973.74</v>
      </c>
      <c r="R225" s="36">
        <v>-70679.439999999988</v>
      </c>
      <c r="S225" s="36">
        <v>173865.97000000003</v>
      </c>
      <c r="T225" s="28">
        <v>34111.31</v>
      </c>
      <c r="U225" s="28">
        <v>531442.9800000001</v>
      </c>
      <c r="V225" s="27">
        <v>2820752.68</v>
      </c>
      <c r="W225" s="28">
        <v>216908.80000000002</v>
      </c>
      <c r="X225" s="28">
        <v>24973.74</v>
      </c>
      <c r="Y225" s="28">
        <v>94376.929999999978</v>
      </c>
      <c r="Z225" s="28">
        <v>10703.050000000003</v>
      </c>
      <c r="AA225" s="28">
        <v>0</v>
      </c>
      <c r="AB225" s="28">
        <v>31221.680000000004</v>
      </c>
      <c r="AC225" s="28">
        <v>-355.2299999999999</v>
      </c>
      <c r="AD225" s="27">
        <v>0</v>
      </c>
      <c r="AE225" s="27">
        <f t="shared" si="74"/>
        <v>9407127.4600000009</v>
      </c>
      <c r="AF225" s="28">
        <v>23765.349999999995</v>
      </c>
      <c r="AG225" s="28">
        <v>67537.39</v>
      </c>
      <c r="AH225" s="28">
        <v>7623.6</v>
      </c>
      <c r="AI225" s="27">
        <f t="shared" si="75"/>
        <v>9506053.8000000007</v>
      </c>
    </row>
    <row r="226" spans="1:35" s="14" customFormat="1" ht="18" hidden="1" customHeight="1" outlineLevel="2" x14ac:dyDescent="0.25">
      <c r="A226" s="31" t="s">
        <v>550</v>
      </c>
      <c r="B226" s="31" t="s">
        <v>551</v>
      </c>
      <c r="C226" s="32" t="s">
        <v>587</v>
      </c>
      <c r="D226" s="32" t="s">
        <v>60</v>
      </c>
      <c r="E226" s="24" t="s">
        <v>954</v>
      </c>
      <c r="F226" s="33" t="s">
        <v>588</v>
      </c>
      <c r="G226" s="33" t="s">
        <v>62</v>
      </c>
      <c r="H226" s="32" t="s">
        <v>589</v>
      </c>
      <c r="I226" s="32" t="s">
        <v>64</v>
      </c>
      <c r="J226" s="32" t="s">
        <v>590</v>
      </c>
      <c r="K226" s="34"/>
      <c r="L226" s="27">
        <v>177848.03</v>
      </c>
      <c r="M226" s="35">
        <v>24963.040000000001</v>
      </c>
      <c r="N226" s="35">
        <v>0</v>
      </c>
      <c r="O226" s="29">
        <v>190711.84999999998</v>
      </c>
      <c r="P226" s="36">
        <v>51838.6</v>
      </c>
      <c r="Q226" s="36">
        <v>0</v>
      </c>
      <c r="R226" s="36">
        <v>3522.67</v>
      </c>
      <c r="S226" s="36">
        <v>6124.1100000000006</v>
      </c>
      <c r="T226" s="28">
        <v>7972.09</v>
      </c>
      <c r="U226" s="28">
        <v>40054.570000000007</v>
      </c>
      <c r="V226" s="27">
        <v>188463.46</v>
      </c>
      <c r="W226" s="28">
        <v>13887.23</v>
      </c>
      <c r="X226" s="28">
        <v>0</v>
      </c>
      <c r="Y226" s="28">
        <v>69.44999999999996</v>
      </c>
      <c r="Z226" s="28">
        <v>0</v>
      </c>
      <c r="AA226" s="28">
        <v>0</v>
      </c>
      <c r="AB226" s="28">
        <v>12659.25</v>
      </c>
      <c r="AC226" s="28">
        <v>169.70999999999998</v>
      </c>
      <c r="AD226" s="27">
        <v>0</v>
      </c>
      <c r="AE226" s="27">
        <f t="shared" si="74"/>
        <v>718284.05999999982</v>
      </c>
      <c r="AF226" s="28">
        <v>1789.5899999999997</v>
      </c>
      <c r="AG226" s="28">
        <v>0</v>
      </c>
      <c r="AH226" s="28">
        <v>0</v>
      </c>
      <c r="AI226" s="27">
        <f t="shared" si="75"/>
        <v>720073.64999999979</v>
      </c>
    </row>
    <row r="227" spans="1:35" s="14" customFormat="1" ht="18" hidden="1" customHeight="1" outlineLevel="2" x14ac:dyDescent="0.25">
      <c r="A227" s="31" t="s">
        <v>550</v>
      </c>
      <c r="B227" s="31" t="s">
        <v>551</v>
      </c>
      <c r="C227" s="32" t="s">
        <v>587</v>
      </c>
      <c r="D227" s="32" t="s">
        <v>66</v>
      </c>
      <c r="E227" s="24" t="s">
        <v>955</v>
      </c>
      <c r="F227" s="33" t="s">
        <v>588</v>
      </c>
      <c r="G227" s="33" t="s">
        <v>67</v>
      </c>
      <c r="H227" s="32" t="s">
        <v>589</v>
      </c>
      <c r="I227" s="32" t="s">
        <v>64</v>
      </c>
      <c r="J227" s="32" t="s">
        <v>591</v>
      </c>
      <c r="K227" s="34"/>
      <c r="L227" s="27">
        <v>1094134.3</v>
      </c>
      <c r="M227" s="35">
        <v>153618.71</v>
      </c>
      <c r="N227" s="35">
        <v>0</v>
      </c>
      <c r="O227" s="29">
        <v>1173545.54</v>
      </c>
      <c r="P227" s="36">
        <v>319011.02</v>
      </c>
      <c r="Q227" s="36">
        <v>0</v>
      </c>
      <c r="R227" s="36">
        <v>21678.14</v>
      </c>
      <c r="S227" s="36">
        <v>99980.439999999988</v>
      </c>
      <c r="T227" s="28">
        <v>49059.09</v>
      </c>
      <c r="U227" s="28">
        <v>246485.49</v>
      </c>
      <c r="V227" s="27">
        <v>1130143.2599999998</v>
      </c>
      <c r="W227" s="28">
        <v>85374.24</v>
      </c>
      <c r="X227" s="28">
        <v>0</v>
      </c>
      <c r="Y227" s="28">
        <v>61489.090000000004</v>
      </c>
      <c r="Z227" s="28">
        <v>0</v>
      </c>
      <c r="AA227" s="28">
        <v>0</v>
      </c>
      <c r="AB227" s="28">
        <v>77901.97</v>
      </c>
      <c r="AC227" s="28">
        <v>1044.1399999999999</v>
      </c>
      <c r="AD227" s="27">
        <v>0</v>
      </c>
      <c r="AE227" s="27">
        <f t="shared" si="74"/>
        <v>4513465.4299999988</v>
      </c>
      <c r="AF227" s="28">
        <v>11320.679999999998</v>
      </c>
      <c r="AG227" s="28">
        <v>29565.85</v>
      </c>
      <c r="AH227" s="28">
        <v>0</v>
      </c>
      <c r="AI227" s="27">
        <f t="shared" si="75"/>
        <v>4554351.9599999981</v>
      </c>
    </row>
    <row r="228" spans="1:35" s="14" customFormat="1" ht="18" hidden="1" customHeight="1" outlineLevel="2" x14ac:dyDescent="0.25">
      <c r="A228" s="31" t="s">
        <v>550</v>
      </c>
      <c r="B228" s="31" t="s">
        <v>551</v>
      </c>
      <c r="C228" s="32" t="s">
        <v>592</v>
      </c>
      <c r="D228" s="32" t="s">
        <v>60</v>
      </c>
      <c r="E228" s="24" t="s">
        <v>956</v>
      </c>
      <c r="F228" s="33" t="s">
        <v>593</v>
      </c>
      <c r="G228" s="33" t="s">
        <v>62</v>
      </c>
      <c r="H228" s="32" t="s">
        <v>594</v>
      </c>
      <c r="I228" s="32" t="s">
        <v>64</v>
      </c>
      <c r="J228" s="32" t="s">
        <v>595</v>
      </c>
      <c r="K228" s="34"/>
      <c r="L228" s="27">
        <v>109501.35000000002</v>
      </c>
      <c r="M228" s="35">
        <v>27590.539999999997</v>
      </c>
      <c r="N228" s="35">
        <v>520.41</v>
      </c>
      <c r="O228" s="29">
        <v>241861.68999999997</v>
      </c>
      <c r="P228" s="36">
        <v>42253.880000000005</v>
      </c>
      <c r="Q228" s="36">
        <v>1214.29</v>
      </c>
      <c r="R228" s="36">
        <v>4550.7299999999996</v>
      </c>
      <c r="S228" s="36">
        <v>22451.53</v>
      </c>
      <c r="T228" s="28">
        <v>3003.1600000000003</v>
      </c>
      <c r="U228" s="28">
        <v>64128.960000000014</v>
      </c>
      <c r="V228" s="27">
        <v>220378.5</v>
      </c>
      <c r="W228" s="28">
        <v>10177.830000000002</v>
      </c>
      <c r="X228" s="28">
        <v>1214.29</v>
      </c>
      <c r="Y228" s="28">
        <v>15265.640000000005</v>
      </c>
      <c r="Z228" s="28">
        <v>520.41</v>
      </c>
      <c r="AA228" s="28">
        <v>0</v>
      </c>
      <c r="AB228" s="28">
        <v>14414.86</v>
      </c>
      <c r="AC228" s="28">
        <v>-50.120000000000012</v>
      </c>
      <c r="AD228" s="27">
        <v>0</v>
      </c>
      <c r="AE228" s="27">
        <f t="shared" si="74"/>
        <v>778997.95</v>
      </c>
      <c r="AF228" s="28">
        <v>1952.3099999999995</v>
      </c>
      <c r="AG228" s="28">
        <v>0</v>
      </c>
      <c r="AH228" s="28">
        <v>1.43</v>
      </c>
      <c r="AI228" s="27">
        <f t="shared" si="75"/>
        <v>780951.69000000006</v>
      </c>
    </row>
    <row r="229" spans="1:35" s="14" customFormat="1" ht="18" hidden="1" customHeight="1" outlineLevel="2" x14ac:dyDescent="0.25">
      <c r="A229" s="31" t="s">
        <v>550</v>
      </c>
      <c r="B229" s="31" t="s">
        <v>551</v>
      </c>
      <c r="C229" s="32" t="s">
        <v>592</v>
      </c>
      <c r="D229" s="32" t="s">
        <v>66</v>
      </c>
      <c r="E229" s="24" t="s">
        <v>957</v>
      </c>
      <c r="F229" s="33" t="s">
        <v>593</v>
      </c>
      <c r="G229" s="33" t="s">
        <v>67</v>
      </c>
      <c r="H229" s="32" t="s">
        <v>594</v>
      </c>
      <c r="I229" s="32" t="s">
        <v>64</v>
      </c>
      <c r="J229" s="32" t="s">
        <v>596</v>
      </c>
      <c r="K229" s="34"/>
      <c r="L229" s="27">
        <v>673590.08000000007</v>
      </c>
      <c r="M229" s="35">
        <v>169784.60999999996</v>
      </c>
      <c r="N229" s="35">
        <v>3201.25</v>
      </c>
      <c r="O229" s="29">
        <v>1488359.34</v>
      </c>
      <c r="P229" s="36">
        <v>260023.87</v>
      </c>
      <c r="Q229" s="36">
        <v>7469.57</v>
      </c>
      <c r="R229" s="36">
        <v>28004.549999999996</v>
      </c>
      <c r="S229" s="36">
        <v>92026.34</v>
      </c>
      <c r="T229" s="28">
        <v>18503.230000000003</v>
      </c>
      <c r="U229" s="28">
        <v>394515.60999999993</v>
      </c>
      <c r="V229" s="27">
        <v>1325289.07</v>
      </c>
      <c r="W229" s="28">
        <v>62282.69000000001</v>
      </c>
      <c r="X229" s="28">
        <v>7469.57</v>
      </c>
      <c r="Y229" s="28">
        <v>48754.7</v>
      </c>
      <c r="Z229" s="28">
        <v>3201.25</v>
      </c>
      <c r="AA229" s="28">
        <v>0</v>
      </c>
      <c r="AB229" s="28">
        <v>88387.109999999986</v>
      </c>
      <c r="AC229" s="28">
        <v>-309.37999999999988</v>
      </c>
      <c r="AD229" s="27">
        <v>0</v>
      </c>
      <c r="AE229" s="27">
        <f t="shared" si="74"/>
        <v>4670553.4600000009</v>
      </c>
      <c r="AF229" s="28">
        <v>11783.15</v>
      </c>
      <c r="AG229" s="28">
        <v>30883.78</v>
      </c>
      <c r="AH229" s="28">
        <v>8.7899999999999991</v>
      </c>
      <c r="AI229" s="27">
        <f t="shared" si="75"/>
        <v>4713229.1800000016</v>
      </c>
    </row>
    <row r="230" spans="1:35" s="14" customFormat="1" ht="18" hidden="1" customHeight="1" outlineLevel="2" x14ac:dyDescent="0.25">
      <c r="A230" s="31" t="s">
        <v>550</v>
      </c>
      <c r="B230" s="31" t="s">
        <v>551</v>
      </c>
      <c r="C230" s="32" t="s">
        <v>597</v>
      </c>
      <c r="D230" s="32" t="s">
        <v>60</v>
      </c>
      <c r="E230" s="24" t="s">
        <v>958</v>
      </c>
      <c r="F230" s="33" t="s">
        <v>598</v>
      </c>
      <c r="G230" s="33" t="s">
        <v>62</v>
      </c>
      <c r="H230" s="32" t="s">
        <v>599</v>
      </c>
      <c r="I230" s="32" t="s">
        <v>64</v>
      </c>
      <c r="J230" s="32" t="s">
        <v>600</v>
      </c>
      <c r="K230" s="34"/>
      <c r="L230" s="27">
        <v>79096.34</v>
      </c>
      <c r="M230" s="35">
        <v>11329.16</v>
      </c>
      <c r="N230" s="35">
        <v>0</v>
      </c>
      <c r="O230" s="29">
        <v>71862.52</v>
      </c>
      <c r="P230" s="36">
        <v>177177.89</v>
      </c>
      <c r="Q230" s="36">
        <v>0</v>
      </c>
      <c r="R230" s="36">
        <v>3272.5299999999997</v>
      </c>
      <c r="S230" s="36">
        <v>-18733.64</v>
      </c>
      <c r="T230" s="28">
        <v>143.66</v>
      </c>
      <c r="U230" s="28">
        <v>135339.94</v>
      </c>
      <c r="V230" s="27">
        <v>127540.23</v>
      </c>
      <c r="W230" s="28">
        <v>13205.49</v>
      </c>
      <c r="X230" s="28">
        <v>0</v>
      </c>
      <c r="Y230" s="28">
        <v>9991.869999999999</v>
      </c>
      <c r="Z230" s="28">
        <v>0</v>
      </c>
      <c r="AA230" s="28">
        <v>0</v>
      </c>
      <c r="AB230" s="28">
        <v>25437.91</v>
      </c>
      <c r="AC230" s="28">
        <v>1092.3900000000001</v>
      </c>
      <c r="AD230" s="27">
        <v>0</v>
      </c>
      <c r="AE230" s="27">
        <f t="shared" si="74"/>
        <v>636756.29</v>
      </c>
      <c r="AF230" s="28">
        <v>1626.8300000000002</v>
      </c>
      <c r="AG230" s="28">
        <v>0</v>
      </c>
      <c r="AH230" s="28">
        <v>497.99</v>
      </c>
      <c r="AI230" s="27">
        <f t="shared" si="75"/>
        <v>638881.11</v>
      </c>
    </row>
    <row r="231" spans="1:35" s="14" customFormat="1" ht="18" hidden="1" customHeight="1" outlineLevel="2" x14ac:dyDescent="0.25">
      <c r="A231" s="31" t="s">
        <v>550</v>
      </c>
      <c r="B231" s="31" t="s">
        <v>551</v>
      </c>
      <c r="C231" s="32" t="s">
        <v>597</v>
      </c>
      <c r="D231" s="32" t="s">
        <v>66</v>
      </c>
      <c r="E231" s="24" t="s">
        <v>959</v>
      </c>
      <c r="F231" s="33" t="s">
        <v>598</v>
      </c>
      <c r="G231" s="33" t="s">
        <v>67</v>
      </c>
      <c r="H231" s="32" t="s">
        <v>599</v>
      </c>
      <c r="I231" s="32" t="s">
        <v>64</v>
      </c>
      <c r="J231" s="32" t="s">
        <v>601</v>
      </c>
      <c r="K231" s="34"/>
      <c r="L231" s="27">
        <v>486233.11999999994</v>
      </c>
      <c r="M231" s="35">
        <v>69717.87000000001</v>
      </c>
      <c r="N231" s="35">
        <v>0</v>
      </c>
      <c r="O231" s="29">
        <v>442230.93000000005</v>
      </c>
      <c r="P231" s="36">
        <v>1090325.45</v>
      </c>
      <c r="Q231" s="36">
        <v>0</v>
      </c>
      <c r="R231" s="36">
        <v>20138.599999999999</v>
      </c>
      <c r="S231" s="36">
        <v>-107181.8</v>
      </c>
      <c r="T231" s="28">
        <v>884.08</v>
      </c>
      <c r="U231" s="28">
        <v>832861.03</v>
      </c>
      <c r="V231" s="27">
        <v>757563.54999999993</v>
      </c>
      <c r="W231" s="28">
        <v>81315.790000000008</v>
      </c>
      <c r="X231" s="28">
        <v>0</v>
      </c>
      <c r="Y231" s="28">
        <v>69482.240000000005</v>
      </c>
      <c r="Z231" s="28">
        <v>0</v>
      </c>
      <c r="AA231" s="28">
        <v>0</v>
      </c>
      <c r="AB231" s="28">
        <v>156540.86000000002</v>
      </c>
      <c r="AC231" s="28">
        <v>6722.64</v>
      </c>
      <c r="AD231" s="27">
        <v>0</v>
      </c>
      <c r="AE231" s="27">
        <f t="shared" si="74"/>
        <v>3906834.3600000003</v>
      </c>
      <c r="AF231" s="28">
        <v>10050.31</v>
      </c>
      <c r="AG231" s="28">
        <v>27299.43</v>
      </c>
      <c r="AH231" s="28">
        <v>3013.26</v>
      </c>
      <c r="AI231" s="27">
        <f t="shared" si="75"/>
        <v>3947197.3600000003</v>
      </c>
    </row>
    <row r="232" spans="1:35" s="14" customFormat="1" ht="18" hidden="1" customHeight="1" outlineLevel="2" x14ac:dyDescent="0.25">
      <c r="A232" s="31" t="s">
        <v>550</v>
      </c>
      <c r="B232" s="31" t="s">
        <v>551</v>
      </c>
      <c r="C232" s="32" t="s">
        <v>602</v>
      </c>
      <c r="D232" s="32" t="s">
        <v>60</v>
      </c>
      <c r="E232" s="24" t="s">
        <v>960</v>
      </c>
      <c r="F232" s="33" t="s">
        <v>603</v>
      </c>
      <c r="G232" s="33" t="s">
        <v>62</v>
      </c>
      <c r="H232" s="32" t="s">
        <v>604</v>
      </c>
      <c r="I232" s="32" t="s">
        <v>64</v>
      </c>
      <c r="J232" s="32" t="s">
        <v>605</v>
      </c>
      <c r="K232" s="34"/>
      <c r="L232" s="27">
        <v>28926.749999999996</v>
      </c>
      <c r="M232" s="35">
        <v>12876.460000000001</v>
      </c>
      <c r="N232" s="35">
        <v>23.41</v>
      </c>
      <c r="O232" s="29">
        <v>42538.130000000005</v>
      </c>
      <c r="P232" s="36">
        <v>17454.949999999997</v>
      </c>
      <c r="Q232" s="36">
        <v>54.610000000000007</v>
      </c>
      <c r="R232" s="36">
        <v>2476.5100000000002</v>
      </c>
      <c r="S232" s="36">
        <v>8003.5700000000015</v>
      </c>
      <c r="T232" s="28">
        <v>6827.96</v>
      </c>
      <c r="U232" s="28">
        <v>11035.390000000003</v>
      </c>
      <c r="V232" s="27">
        <v>46985.810000000005</v>
      </c>
      <c r="W232" s="28">
        <v>1155.77</v>
      </c>
      <c r="X232" s="28">
        <v>54.610000000000007</v>
      </c>
      <c r="Y232" s="28">
        <v>755.62</v>
      </c>
      <c r="Z232" s="28">
        <v>23.41</v>
      </c>
      <c r="AA232" s="28">
        <v>0</v>
      </c>
      <c r="AB232" s="28">
        <v>4725.53</v>
      </c>
      <c r="AC232" s="28">
        <v>670.64</v>
      </c>
      <c r="AD232" s="27">
        <v>0</v>
      </c>
      <c r="AE232" s="27">
        <f t="shared" si="74"/>
        <v>184589.13</v>
      </c>
      <c r="AF232" s="28">
        <v>460.9</v>
      </c>
      <c r="AG232" s="28">
        <v>0</v>
      </c>
      <c r="AH232" s="28">
        <v>0</v>
      </c>
      <c r="AI232" s="27">
        <f t="shared" si="75"/>
        <v>185050.03</v>
      </c>
    </row>
    <row r="233" spans="1:35" s="14" customFormat="1" ht="18" hidden="1" customHeight="1" outlineLevel="2" x14ac:dyDescent="0.25">
      <c r="A233" s="31" t="s">
        <v>550</v>
      </c>
      <c r="B233" s="31" t="s">
        <v>551</v>
      </c>
      <c r="C233" s="32" t="s">
        <v>602</v>
      </c>
      <c r="D233" s="32" t="s">
        <v>66</v>
      </c>
      <c r="E233" s="24" t="s">
        <v>961</v>
      </c>
      <c r="F233" s="33" t="s">
        <v>603</v>
      </c>
      <c r="G233" s="33" t="s">
        <v>67</v>
      </c>
      <c r="H233" s="32" t="s">
        <v>604</v>
      </c>
      <c r="I233" s="32" t="s">
        <v>64</v>
      </c>
      <c r="J233" s="32" t="s">
        <v>606</v>
      </c>
      <c r="K233" s="34"/>
      <c r="L233" s="27">
        <v>178008.24000000002</v>
      </c>
      <c r="M233" s="35">
        <v>79239.680000000008</v>
      </c>
      <c r="N233" s="35">
        <v>144.03</v>
      </c>
      <c r="O233" s="29">
        <v>261773.18000000002</v>
      </c>
      <c r="P233" s="36">
        <v>107415.08</v>
      </c>
      <c r="Q233" s="36">
        <v>336.06</v>
      </c>
      <c r="R233" s="36">
        <v>15240.04</v>
      </c>
      <c r="S233" s="36">
        <v>51958.239999999998</v>
      </c>
      <c r="T233" s="28">
        <v>42020.6</v>
      </c>
      <c r="U233" s="28">
        <v>67607.360000000001</v>
      </c>
      <c r="V233" s="27">
        <v>281800.92999999993</v>
      </c>
      <c r="W233" s="28">
        <v>7112.45</v>
      </c>
      <c r="X233" s="28">
        <v>336.06</v>
      </c>
      <c r="Y233" s="28">
        <v>7317.25</v>
      </c>
      <c r="Z233" s="28">
        <v>144.03</v>
      </c>
      <c r="AA233" s="28">
        <v>0</v>
      </c>
      <c r="AB233" s="28">
        <v>29080.2</v>
      </c>
      <c r="AC233" s="28">
        <v>4127.0899999999992</v>
      </c>
      <c r="AD233" s="27">
        <v>0</v>
      </c>
      <c r="AE233" s="27">
        <f t="shared" si="74"/>
        <v>1133660.52</v>
      </c>
      <c r="AF233" s="28">
        <v>2849.1499999999996</v>
      </c>
      <c r="AG233" s="28">
        <v>7342.53</v>
      </c>
      <c r="AH233" s="28">
        <v>0</v>
      </c>
      <c r="AI233" s="27">
        <f t="shared" si="75"/>
        <v>1143852.2</v>
      </c>
    </row>
    <row r="234" spans="1:35" s="14" customFormat="1" ht="18" hidden="1" customHeight="1" outlineLevel="2" x14ac:dyDescent="0.25">
      <c r="A234" s="31" t="s">
        <v>550</v>
      </c>
      <c r="B234" s="31" t="s">
        <v>551</v>
      </c>
      <c r="C234" s="32" t="s">
        <v>607</v>
      </c>
      <c r="D234" s="32" t="s">
        <v>60</v>
      </c>
      <c r="E234" s="24" t="s">
        <v>962</v>
      </c>
      <c r="F234" s="33" t="s">
        <v>608</v>
      </c>
      <c r="G234" s="33" t="s">
        <v>62</v>
      </c>
      <c r="H234" s="32" t="s">
        <v>609</v>
      </c>
      <c r="I234" s="32" t="s">
        <v>64</v>
      </c>
      <c r="J234" s="32" t="s">
        <v>610</v>
      </c>
      <c r="K234" s="34"/>
      <c r="L234" s="27">
        <v>27238.01</v>
      </c>
      <c r="M234" s="35">
        <v>7448.6500000000005</v>
      </c>
      <c r="N234" s="35">
        <v>61.76</v>
      </c>
      <c r="O234" s="29">
        <v>44394.52</v>
      </c>
      <c r="P234" s="36">
        <v>18841.54</v>
      </c>
      <c r="Q234" s="36">
        <v>144.13</v>
      </c>
      <c r="R234" s="36">
        <v>1088.8799999999999</v>
      </c>
      <c r="S234" s="36">
        <v>3417.7099999999996</v>
      </c>
      <c r="T234" s="28">
        <v>2208.2200000000003</v>
      </c>
      <c r="U234" s="28">
        <v>11659.35</v>
      </c>
      <c r="V234" s="27">
        <v>40792.369999999995</v>
      </c>
      <c r="W234" s="28">
        <v>7216.08</v>
      </c>
      <c r="X234" s="28">
        <v>144.13</v>
      </c>
      <c r="Y234" s="28">
        <v>189.54</v>
      </c>
      <c r="Z234" s="28">
        <v>61.76</v>
      </c>
      <c r="AA234" s="28">
        <v>6.8500000000000005</v>
      </c>
      <c r="AB234" s="28">
        <v>6418.8600000000006</v>
      </c>
      <c r="AC234" s="28">
        <v>707.19</v>
      </c>
      <c r="AD234" s="27">
        <v>0</v>
      </c>
      <c r="AE234" s="27">
        <f t="shared" si="74"/>
        <v>172039.55000000005</v>
      </c>
      <c r="AF234" s="28">
        <v>431.35999999999996</v>
      </c>
      <c r="AG234" s="28">
        <v>0</v>
      </c>
      <c r="AH234" s="28">
        <v>0</v>
      </c>
      <c r="AI234" s="27">
        <f t="shared" si="75"/>
        <v>172470.91000000003</v>
      </c>
    </row>
    <row r="235" spans="1:35" s="14" customFormat="1" ht="18" hidden="1" customHeight="1" outlineLevel="2" x14ac:dyDescent="0.25">
      <c r="A235" s="31" t="s">
        <v>550</v>
      </c>
      <c r="B235" s="31" t="s">
        <v>551</v>
      </c>
      <c r="C235" s="32" t="s">
        <v>607</v>
      </c>
      <c r="D235" s="32" t="s">
        <v>66</v>
      </c>
      <c r="E235" s="24" t="s">
        <v>963</v>
      </c>
      <c r="F235" s="33" t="s">
        <v>608</v>
      </c>
      <c r="G235" s="33" t="s">
        <v>67</v>
      </c>
      <c r="H235" s="32" t="s">
        <v>609</v>
      </c>
      <c r="I235" s="32" t="s">
        <v>64</v>
      </c>
      <c r="J235" s="32" t="s">
        <v>611</v>
      </c>
      <c r="K235" s="34"/>
      <c r="L235" s="27">
        <v>167378.45000000001</v>
      </c>
      <c r="M235" s="35">
        <v>45742.610000000008</v>
      </c>
      <c r="N235" s="35">
        <v>380.09000000000003</v>
      </c>
      <c r="O235" s="29">
        <v>273166.51</v>
      </c>
      <c r="P235" s="36">
        <v>115947.87000000001</v>
      </c>
      <c r="Q235" s="36">
        <v>886.84</v>
      </c>
      <c r="R235" s="36">
        <v>6700.75</v>
      </c>
      <c r="S235" s="36">
        <v>25232.11</v>
      </c>
      <c r="T235" s="28">
        <v>13594.77</v>
      </c>
      <c r="U235" s="28">
        <v>71749.81</v>
      </c>
      <c r="V235" s="27">
        <v>245038.70999999996</v>
      </c>
      <c r="W235" s="28">
        <v>44406.57</v>
      </c>
      <c r="X235" s="28">
        <v>886.84</v>
      </c>
      <c r="Y235" s="28">
        <v>5337.7699999999995</v>
      </c>
      <c r="Z235" s="28">
        <v>380.09000000000003</v>
      </c>
      <c r="AA235" s="28">
        <v>42.17</v>
      </c>
      <c r="AB235" s="28">
        <v>39325.590000000011</v>
      </c>
      <c r="AC235" s="28">
        <v>4352.4400000000014</v>
      </c>
      <c r="AD235" s="27">
        <v>0</v>
      </c>
      <c r="AE235" s="27">
        <f t="shared" si="74"/>
        <v>1060549.99</v>
      </c>
      <c r="AF235" s="28">
        <v>2674.0300000000007</v>
      </c>
      <c r="AG235" s="28">
        <v>5973.81</v>
      </c>
      <c r="AH235" s="28">
        <v>0</v>
      </c>
      <c r="AI235" s="27">
        <f t="shared" si="75"/>
        <v>1069197.83</v>
      </c>
    </row>
    <row r="236" spans="1:35" s="14" customFormat="1" ht="18" hidden="1" customHeight="1" outlineLevel="2" x14ac:dyDescent="0.25">
      <c r="A236" s="31" t="s">
        <v>550</v>
      </c>
      <c r="B236" s="31" t="s">
        <v>551</v>
      </c>
      <c r="C236" s="32" t="s">
        <v>612</v>
      </c>
      <c r="D236" s="32" t="s">
        <v>60</v>
      </c>
      <c r="E236" s="24" t="s">
        <v>964</v>
      </c>
      <c r="F236" s="33" t="s">
        <v>613</v>
      </c>
      <c r="G236" s="33" t="s">
        <v>62</v>
      </c>
      <c r="H236" s="32" t="s">
        <v>614</v>
      </c>
      <c r="I236" s="32" t="s">
        <v>64</v>
      </c>
      <c r="J236" s="32" t="s">
        <v>615</v>
      </c>
      <c r="K236" s="34"/>
      <c r="L236" s="27">
        <v>67722.490000000005</v>
      </c>
      <c r="M236" s="35">
        <v>7434.28</v>
      </c>
      <c r="N236" s="35">
        <v>92.35</v>
      </c>
      <c r="O236" s="29">
        <v>39890.68</v>
      </c>
      <c r="P236" s="36">
        <v>16740.120000000003</v>
      </c>
      <c r="Q236" s="36">
        <v>215.49</v>
      </c>
      <c r="R236" s="36">
        <v>4405.8099999999995</v>
      </c>
      <c r="S236" s="36">
        <v>10628.589999999998</v>
      </c>
      <c r="T236" s="28">
        <v>1771.54</v>
      </c>
      <c r="U236" s="28">
        <v>7989.1799999999994</v>
      </c>
      <c r="V236" s="27">
        <v>41422.840000000004</v>
      </c>
      <c r="W236" s="28">
        <v>4095.49</v>
      </c>
      <c r="X236" s="28">
        <v>215.49</v>
      </c>
      <c r="Y236" s="28">
        <v>1934.4399999999996</v>
      </c>
      <c r="Z236" s="28">
        <v>92.35</v>
      </c>
      <c r="AA236" s="28">
        <v>0</v>
      </c>
      <c r="AB236" s="28">
        <v>5952.14</v>
      </c>
      <c r="AC236" s="28">
        <v>-427.03000000000003</v>
      </c>
      <c r="AD236" s="27">
        <v>0</v>
      </c>
      <c r="AE236" s="27">
        <f t="shared" si="74"/>
        <v>210176.25</v>
      </c>
      <c r="AF236" s="28">
        <v>524.30999999999995</v>
      </c>
      <c r="AG236" s="28">
        <v>0</v>
      </c>
      <c r="AH236" s="28">
        <v>87.04</v>
      </c>
      <c r="AI236" s="27">
        <f t="shared" si="75"/>
        <v>210787.6</v>
      </c>
    </row>
    <row r="237" spans="1:35" s="14" customFormat="1" ht="18" hidden="1" customHeight="1" outlineLevel="2" x14ac:dyDescent="0.25">
      <c r="A237" s="31" t="s">
        <v>550</v>
      </c>
      <c r="B237" s="31" t="s">
        <v>551</v>
      </c>
      <c r="C237" s="32" t="s">
        <v>612</v>
      </c>
      <c r="D237" s="32" t="s">
        <v>66</v>
      </c>
      <c r="E237" s="24" t="s">
        <v>965</v>
      </c>
      <c r="F237" s="33" t="s">
        <v>613</v>
      </c>
      <c r="G237" s="33" t="s">
        <v>67</v>
      </c>
      <c r="H237" s="32" t="s">
        <v>614</v>
      </c>
      <c r="I237" s="32" t="s">
        <v>64</v>
      </c>
      <c r="J237" s="32" t="s">
        <v>616</v>
      </c>
      <c r="K237" s="34"/>
      <c r="L237" s="27">
        <v>416714.16000000003</v>
      </c>
      <c r="M237" s="35">
        <v>45605.020000000004</v>
      </c>
      <c r="N237" s="35">
        <v>568.31000000000006</v>
      </c>
      <c r="O237" s="29">
        <v>245486.8</v>
      </c>
      <c r="P237" s="36">
        <v>102994.95999999999</v>
      </c>
      <c r="Q237" s="36">
        <v>1326.07</v>
      </c>
      <c r="R237" s="36">
        <v>27046.420000000002</v>
      </c>
      <c r="S237" s="36">
        <v>69432</v>
      </c>
      <c r="T237" s="28">
        <v>10901.79</v>
      </c>
      <c r="U237" s="28">
        <v>49164.32</v>
      </c>
      <c r="V237" s="27">
        <v>246881.14999999994</v>
      </c>
      <c r="W237" s="28">
        <v>25121.11</v>
      </c>
      <c r="X237" s="28">
        <v>1326.07</v>
      </c>
      <c r="Y237" s="28">
        <v>15641.27</v>
      </c>
      <c r="Z237" s="28">
        <v>568.31000000000006</v>
      </c>
      <c r="AA237" s="28">
        <v>0</v>
      </c>
      <c r="AB237" s="28">
        <v>36629.879999999997</v>
      </c>
      <c r="AC237" s="28">
        <v>-2628.0299999999997</v>
      </c>
      <c r="AD237" s="27">
        <v>0</v>
      </c>
      <c r="AE237" s="27">
        <f t="shared" si="74"/>
        <v>1292779.6100000001</v>
      </c>
      <c r="AF237" s="28">
        <v>3245.26</v>
      </c>
      <c r="AG237" s="28">
        <v>8025.85</v>
      </c>
      <c r="AH237" s="28">
        <v>617.41999999999996</v>
      </c>
      <c r="AI237" s="27">
        <f t="shared" si="75"/>
        <v>1304668.1400000001</v>
      </c>
    </row>
    <row r="238" spans="1:35" s="14" customFormat="1" ht="18" customHeight="1" outlineLevel="1" collapsed="1" x14ac:dyDescent="0.25">
      <c r="A238" s="46" t="s">
        <v>617</v>
      </c>
      <c r="B238" s="55"/>
      <c r="C238" s="48"/>
      <c r="D238" s="48"/>
      <c r="E238" s="49"/>
      <c r="F238" s="50"/>
      <c r="G238" s="50"/>
      <c r="H238" s="48"/>
      <c r="I238" s="48"/>
      <c r="J238" s="48"/>
      <c r="K238" s="51">
        <f t="shared" ref="K238:Q238" si="76">SUBTOTAL(9,K212:K237)</f>
        <v>0</v>
      </c>
      <c r="L238" s="57">
        <f t="shared" si="76"/>
        <v>6162084.620000001</v>
      </c>
      <c r="M238" s="57">
        <f t="shared" si="76"/>
        <v>1584213.3399999999</v>
      </c>
      <c r="N238" s="57">
        <f t="shared" si="76"/>
        <v>18545.72</v>
      </c>
      <c r="O238" s="53">
        <f t="shared" si="76"/>
        <v>8768500.7199999988</v>
      </c>
      <c r="P238" s="52">
        <f t="shared" si="76"/>
        <v>3815652.3600000013</v>
      </c>
      <c r="Q238" s="52">
        <f t="shared" si="76"/>
        <v>43273.299999999988</v>
      </c>
      <c r="R238" s="52">
        <f t="shared" ref="R238:W238" si="77">SUBTOTAL(9,R212:R237)</f>
        <v>89359.28</v>
      </c>
      <c r="S238" s="52">
        <f t="shared" si="77"/>
        <v>920338.65999999968</v>
      </c>
      <c r="T238" s="52">
        <f t="shared" si="77"/>
        <v>275583.81999999995</v>
      </c>
      <c r="U238" s="52">
        <f t="shared" si="77"/>
        <v>2913713.55</v>
      </c>
      <c r="V238" s="52">
        <v>9604860.8899999987</v>
      </c>
      <c r="W238" s="52">
        <f t="shared" si="77"/>
        <v>724563.30999999994</v>
      </c>
      <c r="X238" s="52">
        <f t="shared" ref="X238:AI238" si="78">SUBTOTAL(9,X212:X237)</f>
        <v>43273.299999999988</v>
      </c>
      <c r="Y238" s="52">
        <f t="shared" si="78"/>
        <v>616482.87000000011</v>
      </c>
      <c r="Z238" s="52">
        <f t="shared" si="78"/>
        <v>18545.72</v>
      </c>
      <c r="AA238" s="52">
        <f t="shared" si="78"/>
        <v>49.02</v>
      </c>
      <c r="AB238" s="52">
        <f t="shared" si="78"/>
        <v>649993.69999999995</v>
      </c>
      <c r="AC238" s="52">
        <f t="shared" si="78"/>
        <v>25635.749999999996</v>
      </c>
      <c r="AD238" s="52">
        <f t="shared" si="78"/>
        <v>0</v>
      </c>
      <c r="AE238" s="53">
        <f t="shared" si="78"/>
        <v>36274669.929999992</v>
      </c>
      <c r="AF238" s="53">
        <f t="shared" si="78"/>
        <v>91646.609999999971</v>
      </c>
      <c r="AG238" s="53">
        <f t="shared" si="78"/>
        <v>217623.84</v>
      </c>
      <c r="AH238" s="53">
        <f t="shared" si="78"/>
        <v>19393.59</v>
      </c>
      <c r="AI238" s="54">
        <f t="shared" si="78"/>
        <v>36603333.969999999</v>
      </c>
    </row>
    <row r="239" spans="1:35" s="14" customFormat="1" ht="18" hidden="1" customHeight="1" outlineLevel="2" x14ac:dyDescent="0.25">
      <c r="A239" s="31" t="s">
        <v>618</v>
      </c>
      <c r="B239" s="31" t="s">
        <v>619</v>
      </c>
      <c r="C239" s="32" t="s">
        <v>620</v>
      </c>
      <c r="D239" s="32" t="s">
        <v>60</v>
      </c>
      <c r="E239" s="24" t="s">
        <v>966</v>
      </c>
      <c r="F239" s="33" t="s">
        <v>621</v>
      </c>
      <c r="G239" s="33" t="s">
        <v>622</v>
      </c>
      <c r="H239" s="32" t="s">
        <v>623</v>
      </c>
      <c r="I239" s="32" t="s">
        <v>64</v>
      </c>
      <c r="J239" s="32" t="s">
        <v>624</v>
      </c>
      <c r="K239" s="34"/>
      <c r="L239" s="27">
        <v>3017.5700000000006</v>
      </c>
      <c r="M239" s="35">
        <v>710.04000000000008</v>
      </c>
      <c r="N239" s="35">
        <v>24.06</v>
      </c>
      <c r="O239" s="29">
        <v>4934.3500000000004</v>
      </c>
      <c r="P239" s="36">
        <v>960.2399999999999</v>
      </c>
      <c r="Q239" s="36">
        <v>56.14</v>
      </c>
      <c r="R239" s="36">
        <v>-179.72000000000003</v>
      </c>
      <c r="S239" s="36">
        <v>238.26</v>
      </c>
      <c r="T239" s="28">
        <v>284.40999999999991</v>
      </c>
      <c r="U239" s="28">
        <v>908.2700000000001</v>
      </c>
      <c r="V239" s="27">
        <v>4287.4899999999989</v>
      </c>
      <c r="W239" s="28">
        <v>220.82</v>
      </c>
      <c r="X239" s="28">
        <v>56.14</v>
      </c>
      <c r="Y239" s="28">
        <v>32.080000000000005</v>
      </c>
      <c r="Z239" s="28">
        <v>24.06</v>
      </c>
      <c r="AA239" s="28">
        <v>0</v>
      </c>
      <c r="AB239" s="28">
        <v>848.11999999999989</v>
      </c>
      <c r="AC239" s="28">
        <v>-147.43999999999997</v>
      </c>
      <c r="AD239" s="27">
        <v>0</v>
      </c>
      <c r="AE239" s="27">
        <f t="shared" ref="AE239:AE244" si="79">SUM(L239:AD239)</f>
        <v>16274.889999999998</v>
      </c>
      <c r="AF239" s="28">
        <v>39.090000000000003</v>
      </c>
      <c r="AG239" s="28">
        <v>0</v>
      </c>
      <c r="AH239" s="28">
        <v>0</v>
      </c>
      <c r="AI239" s="27">
        <f t="shared" ref="AI239:AI244" si="80">SUM(AE239:AH239)</f>
        <v>16313.979999999998</v>
      </c>
    </row>
    <row r="240" spans="1:35" s="14" customFormat="1" ht="18" hidden="1" customHeight="1" outlineLevel="2" x14ac:dyDescent="0.25">
      <c r="A240" s="31" t="s">
        <v>618</v>
      </c>
      <c r="B240" s="31" t="s">
        <v>619</v>
      </c>
      <c r="C240" s="32" t="s">
        <v>620</v>
      </c>
      <c r="D240" s="32" t="s">
        <v>66</v>
      </c>
      <c r="E240" s="24" t="s">
        <v>967</v>
      </c>
      <c r="F240" s="33" t="s">
        <v>621</v>
      </c>
      <c r="G240" s="33" t="s">
        <v>625</v>
      </c>
      <c r="H240" s="32" t="s">
        <v>623</v>
      </c>
      <c r="I240" s="32" t="s">
        <v>64</v>
      </c>
      <c r="J240" s="32" t="s">
        <v>626</v>
      </c>
      <c r="K240" s="34"/>
      <c r="L240" s="27">
        <v>100337.26999999999</v>
      </c>
      <c r="M240" s="35">
        <v>43287.51</v>
      </c>
      <c r="N240" s="35">
        <v>508.07</v>
      </c>
      <c r="O240" s="29">
        <v>205148.22999999998</v>
      </c>
      <c r="P240" s="36">
        <v>31060.499999999996</v>
      </c>
      <c r="Q240" s="36">
        <v>1185.4700000000003</v>
      </c>
      <c r="R240" s="36">
        <v>3437.2799999999997</v>
      </c>
      <c r="S240" s="36">
        <v>10196.77</v>
      </c>
      <c r="T240" s="28">
        <v>8582.98</v>
      </c>
      <c r="U240" s="28">
        <v>47205.34</v>
      </c>
      <c r="V240" s="27">
        <v>158353.29</v>
      </c>
      <c r="W240" s="28">
        <v>16151.390000000001</v>
      </c>
      <c r="X240" s="28">
        <v>1185.4700000000003</v>
      </c>
      <c r="Y240" s="28">
        <v>2298.5700000000002</v>
      </c>
      <c r="Z240" s="28">
        <v>508.07</v>
      </c>
      <c r="AA240" s="28">
        <v>0</v>
      </c>
      <c r="AB240" s="28">
        <v>24705.96</v>
      </c>
      <c r="AC240" s="28">
        <v>-6195.44</v>
      </c>
      <c r="AD240" s="27">
        <v>0</v>
      </c>
      <c r="AE240" s="27">
        <f t="shared" si="79"/>
        <v>647956.72999999986</v>
      </c>
      <c r="AF240" s="28">
        <v>1603.3700000000003</v>
      </c>
      <c r="AG240" s="28">
        <v>4731.83</v>
      </c>
      <c r="AH240" s="28">
        <v>0</v>
      </c>
      <c r="AI240" s="27">
        <f t="shared" si="80"/>
        <v>654291.92999999982</v>
      </c>
    </row>
    <row r="241" spans="1:35" s="14" customFormat="1" ht="18" hidden="1" customHeight="1" outlineLevel="2" x14ac:dyDescent="0.25">
      <c r="A241" s="31" t="s">
        <v>618</v>
      </c>
      <c r="B241" s="31" t="s">
        <v>619</v>
      </c>
      <c r="C241" s="32" t="s">
        <v>627</v>
      </c>
      <c r="D241" s="32" t="s">
        <v>60</v>
      </c>
      <c r="E241" s="24" t="s">
        <v>968</v>
      </c>
      <c r="F241" s="33" t="s">
        <v>628</v>
      </c>
      <c r="G241" s="33" t="s">
        <v>629</v>
      </c>
      <c r="H241" s="32" t="s">
        <v>630</v>
      </c>
      <c r="I241" s="32" t="s">
        <v>64</v>
      </c>
      <c r="J241" s="32" t="s">
        <v>631</v>
      </c>
      <c r="K241" s="34"/>
      <c r="L241" s="27">
        <v>7754.7499999999991</v>
      </c>
      <c r="M241" s="35">
        <v>387.88</v>
      </c>
      <c r="N241" s="35">
        <v>0.16</v>
      </c>
      <c r="O241" s="29">
        <v>11630.98</v>
      </c>
      <c r="P241" s="36">
        <v>5710.65</v>
      </c>
      <c r="Q241" s="36">
        <v>0.38</v>
      </c>
      <c r="R241" s="36">
        <v>-36.68</v>
      </c>
      <c r="S241" s="36">
        <v>1043.76</v>
      </c>
      <c r="T241" s="28">
        <v>53.04</v>
      </c>
      <c r="U241" s="28">
        <v>829.70999999999992</v>
      </c>
      <c r="V241" s="27">
        <v>10035.789999999999</v>
      </c>
      <c r="W241" s="28">
        <v>6192.27</v>
      </c>
      <c r="X241" s="28">
        <v>0.38</v>
      </c>
      <c r="Y241" s="28">
        <v>486.91</v>
      </c>
      <c r="Z241" s="28">
        <v>0.16</v>
      </c>
      <c r="AA241" s="28">
        <v>0</v>
      </c>
      <c r="AB241" s="28">
        <v>75.59</v>
      </c>
      <c r="AC241" s="28">
        <v>11.63</v>
      </c>
      <c r="AD241" s="27">
        <v>0</v>
      </c>
      <c r="AE241" s="27">
        <f t="shared" si="79"/>
        <v>44177.36</v>
      </c>
      <c r="AF241" s="28">
        <v>110.58000000000001</v>
      </c>
      <c r="AG241" s="28">
        <v>0</v>
      </c>
      <c r="AH241" s="28">
        <v>0.93</v>
      </c>
      <c r="AI241" s="27">
        <f t="shared" si="80"/>
        <v>44288.87</v>
      </c>
    </row>
    <row r="242" spans="1:35" s="14" customFormat="1" ht="18" hidden="1" customHeight="1" outlineLevel="2" x14ac:dyDescent="0.25">
      <c r="A242" s="31" t="s">
        <v>618</v>
      </c>
      <c r="B242" s="31" t="s">
        <v>619</v>
      </c>
      <c r="C242" s="32" t="s">
        <v>627</v>
      </c>
      <c r="D242" s="32" t="s">
        <v>74</v>
      </c>
      <c r="E242" s="24" t="s">
        <v>969</v>
      </c>
      <c r="F242" s="33" t="s">
        <v>628</v>
      </c>
      <c r="G242" s="33" t="s">
        <v>632</v>
      </c>
      <c r="H242" s="32" t="s">
        <v>630</v>
      </c>
      <c r="I242" s="32" t="s">
        <v>64</v>
      </c>
      <c r="J242" s="32" t="s">
        <v>633</v>
      </c>
      <c r="K242" s="34"/>
      <c r="L242" s="27">
        <v>578.34</v>
      </c>
      <c r="M242" s="35">
        <v>73.700000000000017</v>
      </c>
      <c r="N242" s="35">
        <v>1.2400000000000002</v>
      </c>
      <c r="O242" s="29">
        <v>790.9</v>
      </c>
      <c r="P242" s="36">
        <v>67.239999999999995</v>
      </c>
      <c r="Q242" s="36">
        <v>2.8699999999999997</v>
      </c>
      <c r="R242" s="36">
        <v>4.28</v>
      </c>
      <c r="S242" s="36">
        <v>55.31</v>
      </c>
      <c r="T242" s="28">
        <v>105.5</v>
      </c>
      <c r="U242" s="28">
        <v>113.74</v>
      </c>
      <c r="V242" s="27">
        <v>545.99000000000012</v>
      </c>
      <c r="W242" s="28">
        <v>10.65</v>
      </c>
      <c r="X242" s="28">
        <v>2.8699999999999997</v>
      </c>
      <c r="Y242" s="28">
        <v>47.470000000000006</v>
      </c>
      <c r="Z242" s="28">
        <v>1.2400000000000002</v>
      </c>
      <c r="AA242" s="28">
        <v>0</v>
      </c>
      <c r="AB242" s="28">
        <v>54.3</v>
      </c>
      <c r="AC242" s="28">
        <v>-6.2299999999999978</v>
      </c>
      <c r="AD242" s="27">
        <v>0</v>
      </c>
      <c r="AE242" s="27">
        <f t="shared" si="79"/>
        <v>2449.41</v>
      </c>
      <c r="AF242" s="28">
        <v>6.0600000000000005</v>
      </c>
      <c r="AG242" s="28">
        <v>0</v>
      </c>
      <c r="AH242" s="28">
        <v>0.32</v>
      </c>
      <c r="AI242" s="27">
        <f t="shared" si="80"/>
        <v>2455.79</v>
      </c>
    </row>
    <row r="243" spans="1:35" s="14" customFormat="1" ht="18" hidden="1" customHeight="1" outlineLevel="2" x14ac:dyDescent="0.25">
      <c r="A243" s="31" t="s">
        <v>618</v>
      </c>
      <c r="B243" s="31" t="s">
        <v>619</v>
      </c>
      <c r="C243" s="32" t="s">
        <v>627</v>
      </c>
      <c r="D243" s="32" t="s">
        <v>66</v>
      </c>
      <c r="E243" s="24" t="s">
        <v>970</v>
      </c>
      <c r="F243" s="33" t="s">
        <v>628</v>
      </c>
      <c r="G243" s="33" t="s">
        <v>634</v>
      </c>
      <c r="H243" s="32" t="s">
        <v>630</v>
      </c>
      <c r="I243" s="32" t="s">
        <v>64</v>
      </c>
      <c r="J243" s="32" t="s">
        <v>635</v>
      </c>
      <c r="K243" s="34"/>
      <c r="L243" s="27">
        <v>2213454.5299999998</v>
      </c>
      <c r="M243" s="35">
        <v>113428.82000000004</v>
      </c>
      <c r="N243" s="35">
        <v>45.8</v>
      </c>
      <c r="O243" s="29">
        <v>3325489.71</v>
      </c>
      <c r="P243" s="36">
        <v>1632848.98</v>
      </c>
      <c r="Q243" s="36">
        <v>106.86</v>
      </c>
      <c r="R243" s="36">
        <v>-7074.3499999999995</v>
      </c>
      <c r="S243" s="36">
        <v>335076.15000000002</v>
      </c>
      <c r="T243" s="28">
        <v>15155.619999999999</v>
      </c>
      <c r="U243" s="28">
        <v>237059.88</v>
      </c>
      <c r="V243" s="27">
        <v>2768303.5399999996</v>
      </c>
      <c r="W243" s="28">
        <v>1769150.0399999998</v>
      </c>
      <c r="X243" s="28">
        <v>106.86</v>
      </c>
      <c r="Y243" s="28">
        <v>150205.97999999998</v>
      </c>
      <c r="Z243" s="28">
        <v>45.8</v>
      </c>
      <c r="AA243" s="28">
        <v>0</v>
      </c>
      <c r="AB243" s="28">
        <v>21590.530000000002</v>
      </c>
      <c r="AC243" s="28">
        <v>3320.2399999999993</v>
      </c>
      <c r="AD243" s="27">
        <v>0</v>
      </c>
      <c r="AE243" s="27">
        <f t="shared" si="79"/>
        <v>12578314.99</v>
      </c>
      <c r="AF243" s="28">
        <v>31744.34</v>
      </c>
      <c r="AG243" s="28">
        <v>99066.64</v>
      </c>
      <c r="AH243" s="28">
        <v>338.61</v>
      </c>
      <c r="AI243" s="27">
        <f t="shared" si="80"/>
        <v>12709464.58</v>
      </c>
    </row>
    <row r="244" spans="1:35" s="14" customFormat="1" ht="18" hidden="1" customHeight="1" outlineLevel="2" x14ac:dyDescent="0.25">
      <c r="A244" s="31" t="s">
        <v>618</v>
      </c>
      <c r="B244" s="31" t="s">
        <v>619</v>
      </c>
      <c r="C244" s="32" t="s">
        <v>627</v>
      </c>
      <c r="D244" s="32" t="s">
        <v>79</v>
      </c>
      <c r="E244" s="24" t="s">
        <v>971</v>
      </c>
      <c r="F244" s="33" t="s">
        <v>628</v>
      </c>
      <c r="G244" s="33" t="s">
        <v>636</v>
      </c>
      <c r="H244" s="32" t="s">
        <v>630</v>
      </c>
      <c r="I244" s="32" t="s">
        <v>64</v>
      </c>
      <c r="J244" s="32" t="s">
        <v>637</v>
      </c>
      <c r="K244" s="34"/>
      <c r="L244" s="27">
        <v>165143.91</v>
      </c>
      <c r="M244" s="35">
        <v>21055.87</v>
      </c>
      <c r="N244" s="35">
        <v>351.16</v>
      </c>
      <c r="O244" s="29">
        <v>225965.76</v>
      </c>
      <c r="P244" s="36">
        <v>19139.54</v>
      </c>
      <c r="Q244" s="36">
        <v>819.41</v>
      </c>
      <c r="R244" s="36">
        <v>1224.2000000000003</v>
      </c>
      <c r="S244" s="36">
        <v>17270.32</v>
      </c>
      <c r="T244" s="28">
        <v>30153.71</v>
      </c>
      <c r="U244" s="28">
        <v>32472.449999999997</v>
      </c>
      <c r="V244" s="27">
        <v>150700.49999999997</v>
      </c>
      <c r="W244" s="28">
        <v>2717.83</v>
      </c>
      <c r="X244" s="28">
        <v>819.41000000000008</v>
      </c>
      <c r="Y244" s="28">
        <v>13983.170000000002</v>
      </c>
      <c r="Z244" s="28">
        <v>351.16</v>
      </c>
      <c r="AA244" s="28">
        <v>0</v>
      </c>
      <c r="AB244" s="28">
        <v>15511.13</v>
      </c>
      <c r="AC244" s="28">
        <v>-1764.5700000000002</v>
      </c>
      <c r="AD244" s="27">
        <v>0</v>
      </c>
      <c r="AE244" s="27">
        <f t="shared" si="79"/>
        <v>695914.96000000008</v>
      </c>
      <c r="AF244" s="28">
        <v>1746.3100000000004</v>
      </c>
      <c r="AG244" s="28">
        <v>5300.51</v>
      </c>
      <c r="AH244" s="28">
        <v>414.6</v>
      </c>
      <c r="AI244" s="27">
        <f t="shared" si="80"/>
        <v>703376.38000000012</v>
      </c>
    </row>
    <row r="245" spans="1:35" s="14" customFormat="1" ht="18" customHeight="1" outlineLevel="1" collapsed="1" x14ac:dyDescent="0.25">
      <c r="A245" s="46" t="s">
        <v>638</v>
      </c>
      <c r="B245" s="55"/>
      <c r="C245" s="48"/>
      <c r="D245" s="48"/>
      <c r="E245" s="49"/>
      <c r="F245" s="50"/>
      <c r="G245" s="50"/>
      <c r="H245" s="48"/>
      <c r="I245" s="48"/>
      <c r="J245" s="48"/>
      <c r="K245" s="51">
        <f t="shared" ref="K245:Q245" si="81">SUBTOTAL(9,K239:K244)</f>
        <v>0</v>
      </c>
      <c r="L245" s="57">
        <f t="shared" si="81"/>
        <v>2490286.37</v>
      </c>
      <c r="M245" s="57">
        <f t="shared" si="81"/>
        <v>178943.82000000004</v>
      </c>
      <c r="N245" s="57">
        <f t="shared" si="81"/>
        <v>930.49</v>
      </c>
      <c r="O245" s="53">
        <f t="shared" si="81"/>
        <v>3773959.9299999997</v>
      </c>
      <c r="P245" s="52">
        <f t="shared" si="81"/>
        <v>1689787.15</v>
      </c>
      <c r="Q245" s="52">
        <f t="shared" si="81"/>
        <v>2171.13</v>
      </c>
      <c r="R245" s="52">
        <f t="shared" ref="R245:W245" si="82">SUBTOTAL(9,R239:R244)</f>
        <v>-2624.9899999999993</v>
      </c>
      <c r="S245" s="52">
        <f t="shared" si="82"/>
        <v>363880.57</v>
      </c>
      <c r="T245" s="52">
        <f t="shared" si="82"/>
        <v>54335.259999999995</v>
      </c>
      <c r="U245" s="52">
        <f t="shared" si="82"/>
        <v>318589.39</v>
      </c>
      <c r="V245" s="52">
        <v>3092226.5999999996</v>
      </c>
      <c r="W245" s="52">
        <f t="shared" si="82"/>
        <v>1794443</v>
      </c>
      <c r="X245" s="52">
        <f t="shared" ref="X245:AI245" si="83">SUBTOTAL(9,X239:X244)</f>
        <v>2171.13</v>
      </c>
      <c r="Y245" s="52">
        <f t="shared" si="83"/>
        <v>167054.18</v>
      </c>
      <c r="Z245" s="52">
        <f t="shared" si="83"/>
        <v>930.49</v>
      </c>
      <c r="AA245" s="52">
        <f t="shared" si="83"/>
        <v>0</v>
      </c>
      <c r="AB245" s="52">
        <f t="shared" si="83"/>
        <v>62785.63</v>
      </c>
      <c r="AC245" s="52">
        <f t="shared" si="83"/>
        <v>-4781.8099999999995</v>
      </c>
      <c r="AD245" s="52">
        <f t="shared" si="83"/>
        <v>0</v>
      </c>
      <c r="AE245" s="53">
        <f t="shared" si="83"/>
        <v>13985088.340000002</v>
      </c>
      <c r="AF245" s="53">
        <f t="shared" si="83"/>
        <v>35249.75</v>
      </c>
      <c r="AG245" s="53">
        <f t="shared" si="83"/>
        <v>109098.98</v>
      </c>
      <c r="AH245" s="53">
        <f t="shared" si="83"/>
        <v>754.46</v>
      </c>
      <c r="AI245" s="54">
        <f t="shared" si="83"/>
        <v>14130191.530000001</v>
      </c>
    </row>
    <row r="246" spans="1:35" s="14" customFormat="1" ht="18" hidden="1" customHeight="1" outlineLevel="2" x14ac:dyDescent="0.25">
      <c r="A246" s="31" t="s">
        <v>639</v>
      </c>
      <c r="B246" s="31" t="s">
        <v>640</v>
      </c>
      <c r="C246" s="32" t="s">
        <v>641</v>
      </c>
      <c r="D246" s="32" t="s">
        <v>60</v>
      </c>
      <c r="E246" s="24" t="s">
        <v>972</v>
      </c>
      <c r="F246" s="33" t="s">
        <v>642</v>
      </c>
      <c r="G246" s="33" t="s">
        <v>62</v>
      </c>
      <c r="H246" s="32" t="s">
        <v>643</v>
      </c>
      <c r="I246" s="32" t="s">
        <v>64</v>
      </c>
      <c r="J246" s="32" t="s">
        <v>644</v>
      </c>
      <c r="K246" s="34"/>
      <c r="L246" s="27">
        <v>0</v>
      </c>
      <c r="M246" s="35">
        <v>0</v>
      </c>
      <c r="N246" s="35">
        <v>0</v>
      </c>
      <c r="O246" s="29">
        <v>0</v>
      </c>
      <c r="P246" s="36">
        <v>0</v>
      </c>
      <c r="Q246" s="36">
        <v>0</v>
      </c>
      <c r="R246" s="36">
        <v>0</v>
      </c>
      <c r="S246" s="36">
        <v>0</v>
      </c>
      <c r="T246" s="28">
        <v>0</v>
      </c>
      <c r="U246" s="28">
        <v>0</v>
      </c>
      <c r="V246" s="27">
        <v>0</v>
      </c>
      <c r="W246" s="28">
        <v>0</v>
      </c>
      <c r="X246" s="28">
        <v>0</v>
      </c>
      <c r="Y246" s="28">
        <v>0</v>
      </c>
      <c r="Z246" s="28">
        <v>0</v>
      </c>
      <c r="AA246" s="28">
        <v>0</v>
      </c>
      <c r="AB246" s="28">
        <v>0</v>
      </c>
      <c r="AC246" s="28">
        <v>0</v>
      </c>
      <c r="AD246" s="27">
        <v>0</v>
      </c>
      <c r="AE246" s="27">
        <f>SUM(L246:AD246)</f>
        <v>0</v>
      </c>
      <c r="AF246" s="28">
        <v>0</v>
      </c>
      <c r="AG246" s="28">
        <v>0</v>
      </c>
      <c r="AH246" s="28">
        <v>0</v>
      </c>
      <c r="AI246" s="27">
        <f>SUM(AE246:AH246)</f>
        <v>0</v>
      </c>
    </row>
    <row r="247" spans="1:35" s="14" customFormat="1" ht="18" hidden="1" customHeight="1" outlineLevel="2" x14ac:dyDescent="0.25">
      <c r="A247" s="31" t="s">
        <v>639</v>
      </c>
      <c r="B247" s="31" t="s">
        <v>640</v>
      </c>
      <c r="C247" s="32" t="s">
        <v>641</v>
      </c>
      <c r="D247" s="32" t="s">
        <v>66</v>
      </c>
      <c r="E247" s="24" t="s">
        <v>973</v>
      </c>
      <c r="F247" s="33" t="s">
        <v>642</v>
      </c>
      <c r="G247" s="33" t="s">
        <v>67</v>
      </c>
      <c r="H247" s="32" t="s">
        <v>643</v>
      </c>
      <c r="I247" s="32" t="s">
        <v>64</v>
      </c>
      <c r="J247" s="32" t="s">
        <v>645</v>
      </c>
      <c r="K247" s="34"/>
      <c r="L247" s="27">
        <v>248021.86</v>
      </c>
      <c r="M247" s="35">
        <v>62951.51</v>
      </c>
      <c r="N247" s="35">
        <v>3565.8000000000006</v>
      </c>
      <c r="O247" s="29">
        <v>535594.99</v>
      </c>
      <c r="P247" s="36">
        <v>180452.31</v>
      </c>
      <c r="Q247" s="36">
        <v>8320.23</v>
      </c>
      <c r="R247" s="36">
        <v>4921.8100000000022</v>
      </c>
      <c r="S247" s="36">
        <v>36829.870000000003</v>
      </c>
      <c r="T247" s="28">
        <v>42580.740000000005</v>
      </c>
      <c r="U247" s="28">
        <v>129467.20000000001</v>
      </c>
      <c r="V247" s="27">
        <v>563171.9</v>
      </c>
      <c r="W247" s="28">
        <v>42882.04</v>
      </c>
      <c r="X247" s="28">
        <v>8320.23</v>
      </c>
      <c r="Y247" s="28">
        <v>24349.46</v>
      </c>
      <c r="Z247" s="28">
        <v>3565.8000000000006</v>
      </c>
      <c r="AA247" s="28">
        <v>2133.67</v>
      </c>
      <c r="AB247" s="28">
        <v>44191.460000000014</v>
      </c>
      <c r="AC247" s="28">
        <v>-1721.11</v>
      </c>
      <c r="AD247" s="27">
        <v>0</v>
      </c>
      <c r="AE247" s="27">
        <f>SUM(L247:AD247)</f>
        <v>1939599.77</v>
      </c>
      <c r="AF247" s="28">
        <v>4877.3999999999996</v>
      </c>
      <c r="AG247" s="28">
        <v>6479.57</v>
      </c>
      <c r="AH247" s="28">
        <v>0</v>
      </c>
      <c r="AI247" s="27">
        <f>SUM(AE247:AH247)</f>
        <v>1950956.74</v>
      </c>
    </row>
    <row r="248" spans="1:35" s="14" customFormat="1" ht="18" customHeight="1" outlineLevel="1" collapsed="1" x14ac:dyDescent="0.25">
      <c r="A248" s="46" t="s">
        <v>646</v>
      </c>
      <c r="B248" s="55"/>
      <c r="C248" s="48"/>
      <c r="D248" s="48"/>
      <c r="E248" s="49"/>
      <c r="F248" s="50"/>
      <c r="G248" s="50"/>
      <c r="H248" s="48"/>
      <c r="I248" s="48"/>
      <c r="J248" s="48"/>
      <c r="K248" s="51">
        <f t="shared" ref="K248:Q248" si="84">SUBTOTAL(9,K246:K247)</f>
        <v>0</v>
      </c>
      <c r="L248" s="57">
        <f t="shared" si="84"/>
        <v>248021.86</v>
      </c>
      <c r="M248" s="57">
        <f t="shared" si="84"/>
        <v>62951.51</v>
      </c>
      <c r="N248" s="57">
        <f t="shared" si="84"/>
        <v>3565.8000000000006</v>
      </c>
      <c r="O248" s="53">
        <f t="shared" si="84"/>
        <v>535594.99</v>
      </c>
      <c r="P248" s="52">
        <f t="shared" si="84"/>
        <v>180452.31</v>
      </c>
      <c r="Q248" s="52">
        <f t="shared" si="84"/>
        <v>8320.23</v>
      </c>
      <c r="R248" s="52">
        <f t="shared" ref="R248:W248" si="85">SUBTOTAL(9,R246:R247)</f>
        <v>4921.8100000000022</v>
      </c>
      <c r="S248" s="52">
        <f t="shared" si="85"/>
        <v>36829.870000000003</v>
      </c>
      <c r="T248" s="52">
        <f t="shared" si="85"/>
        <v>42580.740000000005</v>
      </c>
      <c r="U248" s="52">
        <f t="shared" si="85"/>
        <v>129467.20000000001</v>
      </c>
      <c r="V248" s="52">
        <v>563171.9</v>
      </c>
      <c r="W248" s="52">
        <f t="shared" si="85"/>
        <v>42882.04</v>
      </c>
      <c r="X248" s="52">
        <f t="shared" ref="X248:AI248" si="86">SUBTOTAL(9,X246:X247)</f>
        <v>8320.23</v>
      </c>
      <c r="Y248" s="52">
        <f t="shared" si="86"/>
        <v>24349.46</v>
      </c>
      <c r="Z248" s="52">
        <f t="shared" si="86"/>
        <v>3565.8000000000006</v>
      </c>
      <c r="AA248" s="52">
        <f t="shared" si="86"/>
        <v>2133.67</v>
      </c>
      <c r="AB248" s="52">
        <f t="shared" si="86"/>
        <v>44191.460000000014</v>
      </c>
      <c r="AC248" s="52">
        <f t="shared" si="86"/>
        <v>-1721.11</v>
      </c>
      <c r="AD248" s="52">
        <f t="shared" si="86"/>
        <v>0</v>
      </c>
      <c r="AE248" s="53">
        <f t="shared" si="86"/>
        <v>1939599.77</v>
      </c>
      <c r="AF248" s="53">
        <f t="shared" si="86"/>
        <v>4877.3999999999996</v>
      </c>
      <c r="AG248" s="53">
        <f t="shared" si="86"/>
        <v>6479.57</v>
      </c>
      <c r="AH248" s="53">
        <f t="shared" si="86"/>
        <v>0</v>
      </c>
      <c r="AI248" s="54">
        <f t="shared" si="86"/>
        <v>1950956.74</v>
      </c>
    </row>
    <row r="249" spans="1:35" s="14" customFormat="1" ht="18" hidden="1" customHeight="1" outlineLevel="2" x14ac:dyDescent="0.25">
      <c r="A249" s="31" t="s">
        <v>647</v>
      </c>
      <c r="B249" s="31" t="s">
        <v>648</v>
      </c>
      <c r="C249" s="32" t="s">
        <v>649</v>
      </c>
      <c r="D249" s="32" t="s">
        <v>60</v>
      </c>
      <c r="E249" s="24" t="s">
        <v>974</v>
      </c>
      <c r="F249" s="33" t="s">
        <v>650</v>
      </c>
      <c r="G249" s="33" t="s">
        <v>62</v>
      </c>
      <c r="H249" s="32" t="s">
        <v>651</v>
      </c>
      <c r="I249" s="32" t="s">
        <v>64</v>
      </c>
      <c r="J249" s="32" t="s">
        <v>652</v>
      </c>
      <c r="K249" s="34"/>
      <c r="L249" s="27">
        <v>2543.5599999999995</v>
      </c>
      <c r="M249" s="35">
        <v>115.92999999999999</v>
      </c>
      <c r="N249" s="35">
        <v>0.23</v>
      </c>
      <c r="O249" s="29">
        <v>756.11999999999989</v>
      </c>
      <c r="P249" s="36">
        <v>255.7</v>
      </c>
      <c r="Q249" s="36">
        <v>0.54</v>
      </c>
      <c r="R249" s="36">
        <v>-7.5</v>
      </c>
      <c r="S249" s="36">
        <v>44.54</v>
      </c>
      <c r="T249" s="28">
        <v>44.009999999999991</v>
      </c>
      <c r="U249" s="28">
        <v>267.49</v>
      </c>
      <c r="V249" s="27">
        <v>468.56</v>
      </c>
      <c r="W249" s="28">
        <v>35.9</v>
      </c>
      <c r="X249" s="28">
        <v>0.54</v>
      </c>
      <c r="Y249" s="28">
        <v>0.69</v>
      </c>
      <c r="Z249" s="28">
        <v>0.23</v>
      </c>
      <c r="AA249" s="28">
        <v>0</v>
      </c>
      <c r="AB249" s="28">
        <v>28.720000000000002</v>
      </c>
      <c r="AC249" s="28">
        <v>-14.11</v>
      </c>
      <c r="AD249" s="27">
        <v>0</v>
      </c>
      <c r="AE249" s="27">
        <f t="shared" ref="AE249:AE270" si="87">SUM(L249:AD249)</f>
        <v>4541.1499999999987</v>
      </c>
      <c r="AF249" s="28">
        <v>7.6300000000000008</v>
      </c>
      <c r="AG249" s="28">
        <v>0</v>
      </c>
      <c r="AH249" s="28">
        <v>0</v>
      </c>
      <c r="AI249" s="27">
        <f t="shared" ref="AI249:AI270" si="88">SUM(AE249:AH249)</f>
        <v>4548.7799999999988</v>
      </c>
    </row>
    <row r="250" spans="1:35" s="14" customFormat="1" ht="18" hidden="1" customHeight="1" outlineLevel="2" x14ac:dyDescent="0.25">
      <c r="A250" s="31" t="s">
        <v>647</v>
      </c>
      <c r="B250" s="31" t="s">
        <v>648</v>
      </c>
      <c r="C250" s="32" t="s">
        <v>649</v>
      </c>
      <c r="D250" s="32" t="s">
        <v>66</v>
      </c>
      <c r="E250" s="24" t="s">
        <v>975</v>
      </c>
      <c r="F250" s="33" t="s">
        <v>650</v>
      </c>
      <c r="G250" s="33" t="s">
        <v>67</v>
      </c>
      <c r="H250" s="32" t="s">
        <v>651</v>
      </c>
      <c r="I250" s="32" t="s">
        <v>64</v>
      </c>
      <c r="J250" s="32" t="s">
        <v>653</v>
      </c>
      <c r="K250" s="34"/>
      <c r="L250" s="27">
        <v>268731.84999999998</v>
      </c>
      <c r="M250" s="35">
        <v>33111.840000000004</v>
      </c>
      <c r="N250" s="35">
        <v>65.83</v>
      </c>
      <c r="O250" s="29">
        <v>216035.13</v>
      </c>
      <c r="P250" s="36">
        <v>69855.25</v>
      </c>
      <c r="Q250" s="36">
        <v>153.58000000000001</v>
      </c>
      <c r="R250" s="36">
        <v>-2138.8899999999994</v>
      </c>
      <c r="S250" s="36">
        <v>14656.019999999999</v>
      </c>
      <c r="T250" s="28">
        <v>12586.99</v>
      </c>
      <c r="U250" s="28">
        <v>76430.329999999987</v>
      </c>
      <c r="V250" s="27">
        <v>128891.42000000001</v>
      </c>
      <c r="W250" s="28">
        <v>10253.490000000002</v>
      </c>
      <c r="X250" s="28">
        <v>153.58000000000001</v>
      </c>
      <c r="Y250" s="28">
        <v>2091.13</v>
      </c>
      <c r="Z250" s="28">
        <v>65.83</v>
      </c>
      <c r="AA250" s="28">
        <v>0</v>
      </c>
      <c r="AB250" s="28">
        <v>8130.1900000000005</v>
      </c>
      <c r="AC250" s="28">
        <v>-4038.43</v>
      </c>
      <c r="AD250" s="27">
        <v>0</v>
      </c>
      <c r="AE250" s="27">
        <f t="shared" si="87"/>
        <v>835035.13999999978</v>
      </c>
      <c r="AF250" s="28">
        <v>2077.4699999999998</v>
      </c>
      <c r="AG250" s="28">
        <v>4980.22</v>
      </c>
      <c r="AH250" s="28">
        <v>0</v>
      </c>
      <c r="AI250" s="27">
        <f t="shared" si="88"/>
        <v>842092.82999999973</v>
      </c>
    </row>
    <row r="251" spans="1:35" s="14" customFormat="1" ht="18" hidden="1" customHeight="1" outlineLevel="2" x14ac:dyDescent="0.25">
      <c r="A251" s="31" t="s">
        <v>647</v>
      </c>
      <c r="B251" s="31" t="s">
        <v>648</v>
      </c>
      <c r="C251" s="32" t="s">
        <v>654</v>
      </c>
      <c r="D251" s="32" t="s">
        <v>60</v>
      </c>
      <c r="E251" s="24" t="s">
        <v>976</v>
      </c>
      <c r="F251" s="33" t="s">
        <v>655</v>
      </c>
      <c r="G251" s="33" t="s">
        <v>62</v>
      </c>
      <c r="H251" s="32" t="s">
        <v>656</v>
      </c>
      <c r="I251" s="32" t="s">
        <v>64</v>
      </c>
      <c r="J251" s="32" t="s">
        <v>657</v>
      </c>
      <c r="K251" s="34"/>
      <c r="L251" s="27">
        <v>0</v>
      </c>
      <c r="M251" s="35">
        <v>0</v>
      </c>
      <c r="N251" s="35">
        <v>0</v>
      </c>
      <c r="O251" s="29">
        <v>0</v>
      </c>
      <c r="P251" s="36">
        <v>0</v>
      </c>
      <c r="Q251" s="36">
        <v>0</v>
      </c>
      <c r="R251" s="36">
        <v>0</v>
      </c>
      <c r="S251" s="36">
        <v>0</v>
      </c>
      <c r="T251" s="28">
        <v>0</v>
      </c>
      <c r="U251" s="28">
        <v>0</v>
      </c>
      <c r="V251" s="27">
        <v>0</v>
      </c>
      <c r="W251" s="28">
        <v>0</v>
      </c>
      <c r="X251" s="28">
        <v>0</v>
      </c>
      <c r="Y251" s="28">
        <v>0</v>
      </c>
      <c r="Z251" s="28">
        <v>0</v>
      </c>
      <c r="AA251" s="28">
        <v>0</v>
      </c>
      <c r="AB251" s="28">
        <v>0</v>
      </c>
      <c r="AC251" s="28">
        <v>0</v>
      </c>
      <c r="AD251" s="27">
        <v>0</v>
      </c>
      <c r="AE251" s="27">
        <f t="shared" si="87"/>
        <v>0</v>
      </c>
      <c r="AF251" s="28">
        <v>0</v>
      </c>
      <c r="AG251" s="28">
        <v>0</v>
      </c>
      <c r="AH251" s="28">
        <v>0</v>
      </c>
      <c r="AI251" s="27">
        <f t="shared" si="88"/>
        <v>0</v>
      </c>
    </row>
    <row r="252" spans="1:35" s="14" customFormat="1" ht="18" hidden="1" customHeight="1" outlineLevel="2" x14ac:dyDescent="0.25">
      <c r="A252" s="31" t="s">
        <v>647</v>
      </c>
      <c r="B252" s="31" t="s">
        <v>648</v>
      </c>
      <c r="C252" s="32" t="s">
        <v>654</v>
      </c>
      <c r="D252" s="32" t="s">
        <v>66</v>
      </c>
      <c r="E252" s="24" t="s">
        <v>977</v>
      </c>
      <c r="F252" s="33" t="s">
        <v>655</v>
      </c>
      <c r="G252" s="33" t="s">
        <v>67</v>
      </c>
      <c r="H252" s="32" t="s">
        <v>656</v>
      </c>
      <c r="I252" s="32" t="s">
        <v>64</v>
      </c>
      <c r="J252" s="32" t="s">
        <v>658</v>
      </c>
      <c r="K252" s="34"/>
      <c r="L252" s="27">
        <v>0</v>
      </c>
      <c r="M252" s="35">
        <v>0</v>
      </c>
      <c r="N252" s="35">
        <v>0</v>
      </c>
      <c r="O252" s="29">
        <v>0</v>
      </c>
      <c r="P252" s="36">
        <v>0</v>
      </c>
      <c r="Q252" s="36">
        <v>0</v>
      </c>
      <c r="R252" s="36">
        <v>0</v>
      </c>
      <c r="S252" s="36">
        <v>0</v>
      </c>
      <c r="T252" s="28">
        <v>0</v>
      </c>
      <c r="U252" s="28">
        <v>0</v>
      </c>
      <c r="V252" s="27">
        <v>0</v>
      </c>
      <c r="W252" s="28">
        <v>0</v>
      </c>
      <c r="X252" s="28">
        <v>0</v>
      </c>
      <c r="Y252" s="28">
        <v>0</v>
      </c>
      <c r="Z252" s="28">
        <v>0</v>
      </c>
      <c r="AA252" s="28">
        <v>0</v>
      </c>
      <c r="AB252" s="28">
        <v>0</v>
      </c>
      <c r="AC252" s="28">
        <v>0</v>
      </c>
      <c r="AD252" s="27">
        <v>0</v>
      </c>
      <c r="AE252" s="27">
        <f t="shared" si="87"/>
        <v>0</v>
      </c>
      <c r="AF252" s="28">
        <v>0</v>
      </c>
      <c r="AG252" s="28">
        <v>0</v>
      </c>
      <c r="AH252" s="28">
        <v>0</v>
      </c>
      <c r="AI252" s="27">
        <f t="shared" si="88"/>
        <v>0</v>
      </c>
    </row>
    <row r="253" spans="1:35" s="14" customFormat="1" ht="18" hidden="1" customHeight="1" outlineLevel="2" x14ac:dyDescent="0.25">
      <c r="A253" s="31" t="s">
        <v>647</v>
      </c>
      <c r="B253" s="31" t="s">
        <v>648</v>
      </c>
      <c r="C253" s="32" t="s">
        <v>659</v>
      </c>
      <c r="D253" s="32" t="s">
        <v>60</v>
      </c>
      <c r="E253" s="24" t="s">
        <v>978</v>
      </c>
      <c r="F253" s="33" t="s">
        <v>660</v>
      </c>
      <c r="G253" s="33" t="s">
        <v>62</v>
      </c>
      <c r="H253" s="32" t="s">
        <v>661</v>
      </c>
      <c r="I253" s="32" t="s">
        <v>64</v>
      </c>
      <c r="J253" s="32" t="s">
        <v>662</v>
      </c>
      <c r="K253" s="34"/>
      <c r="L253" s="27">
        <v>383.78</v>
      </c>
      <c r="M253" s="35">
        <v>0</v>
      </c>
      <c r="N253" s="35">
        <v>0</v>
      </c>
      <c r="O253" s="29">
        <v>138.4</v>
      </c>
      <c r="P253" s="36">
        <v>515.49</v>
      </c>
      <c r="Q253" s="36">
        <v>0</v>
      </c>
      <c r="R253" s="36">
        <v>0</v>
      </c>
      <c r="S253" s="36">
        <v>57.25</v>
      </c>
      <c r="T253" s="28">
        <v>0</v>
      </c>
      <c r="U253" s="28">
        <v>0</v>
      </c>
      <c r="V253" s="27">
        <v>586.98</v>
      </c>
      <c r="W253" s="28">
        <v>61.25</v>
      </c>
      <c r="X253" s="28">
        <v>0</v>
      </c>
      <c r="Y253" s="28">
        <v>55.73</v>
      </c>
      <c r="Z253" s="28">
        <v>0</v>
      </c>
      <c r="AA253" s="28">
        <v>0</v>
      </c>
      <c r="AB253" s="28">
        <v>0</v>
      </c>
      <c r="AC253" s="28">
        <v>0.02</v>
      </c>
      <c r="AD253" s="27">
        <v>0</v>
      </c>
      <c r="AE253" s="27">
        <f t="shared" si="87"/>
        <v>1798.9</v>
      </c>
      <c r="AF253" s="28">
        <v>4.51</v>
      </c>
      <c r="AG253" s="28">
        <v>0</v>
      </c>
      <c r="AH253" s="28">
        <v>0</v>
      </c>
      <c r="AI253" s="27">
        <f t="shared" si="88"/>
        <v>1803.41</v>
      </c>
    </row>
    <row r="254" spans="1:35" s="14" customFormat="1" ht="18" hidden="1" customHeight="1" outlineLevel="2" x14ac:dyDescent="0.25">
      <c r="A254" s="31" t="s">
        <v>647</v>
      </c>
      <c r="B254" s="31" t="s">
        <v>648</v>
      </c>
      <c r="C254" s="32" t="s">
        <v>659</v>
      </c>
      <c r="D254" s="32" t="s">
        <v>66</v>
      </c>
      <c r="E254" s="24" t="s">
        <v>979</v>
      </c>
      <c r="F254" s="33" t="s">
        <v>660</v>
      </c>
      <c r="G254" s="33" t="s">
        <v>67</v>
      </c>
      <c r="H254" s="32" t="s">
        <v>661</v>
      </c>
      <c r="I254" s="32" t="s">
        <v>64</v>
      </c>
      <c r="J254" s="32" t="s">
        <v>663</v>
      </c>
      <c r="K254" s="34"/>
      <c r="L254" s="27">
        <v>109650.17</v>
      </c>
      <c r="M254" s="35">
        <v>0</v>
      </c>
      <c r="N254" s="35">
        <v>0</v>
      </c>
      <c r="O254" s="29">
        <v>39543.040000000001</v>
      </c>
      <c r="P254" s="36">
        <v>147281.14000000001</v>
      </c>
      <c r="Q254" s="36">
        <v>0</v>
      </c>
      <c r="R254" s="36">
        <v>0</v>
      </c>
      <c r="S254" s="36">
        <v>4360.75</v>
      </c>
      <c r="T254" s="28">
        <v>0</v>
      </c>
      <c r="U254" s="28">
        <v>0</v>
      </c>
      <c r="V254" s="27">
        <v>164768.15000000002</v>
      </c>
      <c r="W254" s="28">
        <v>17499.22</v>
      </c>
      <c r="X254" s="28">
        <v>0</v>
      </c>
      <c r="Y254" s="28">
        <v>4271.6000000000004</v>
      </c>
      <c r="Z254" s="28">
        <v>0</v>
      </c>
      <c r="AA254" s="28">
        <v>0</v>
      </c>
      <c r="AB254" s="28">
        <v>0</v>
      </c>
      <c r="AC254" s="28">
        <v>4.6899999999999995</v>
      </c>
      <c r="AD254" s="27">
        <v>0</v>
      </c>
      <c r="AE254" s="27">
        <f t="shared" si="87"/>
        <v>487378.75999999995</v>
      </c>
      <c r="AF254" s="28">
        <v>1228.8700000000001</v>
      </c>
      <c r="AG254" s="28">
        <v>2944.08</v>
      </c>
      <c r="AH254" s="28">
        <v>0</v>
      </c>
      <c r="AI254" s="27">
        <f t="shared" si="88"/>
        <v>491551.70999999996</v>
      </c>
    </row>
    <row r="255" spans="1:35" s="14" customFormat="1" ht="18" hidden="1" customHeight="1" outlineLevel="2" x14ac:dyDescent="0.25">
      <c r="A255" s="31" t="s">
        <v>647</v>
      </c>
      <c r="B255" s="31" t="s">
        <v>648</v>
      </c>
      <c r="C255" s="32" t="s">
        <v>664</v>
      </c>
      <c r="D255" s="32" t="s">
        <v>60</v>
      </c>
      <c r="E255" s="24" t="s">
        <v>980</v>
      </c>
      <c r="F255" s="33" t="s">
        <v>665</v>
      </c>
      <c r="G255" s="33" t="s">
        <v>62</v>
      </c>
      <c r="H255" s="32" t="s">
        <v>666</v>
      </c>
      <c r="I255" s="32" t="s">
        <v>64</v>
      </c>
      <c r="J255" s="32" t="s">
        <v>667</v>
      </c>
      <c r="K255" s="34"/>
      <c r="L255" s="27">
        <v>1375.7</v>
      </c>
      <c r="M255" s="35">
        <v>679.76</v>
      </c>
      <c r="N255" s="35">
        <v>27.320000000000004</v>
      </c>
      <c r="O255" s="29">
        <v>5337.74</v>
      </c>
      <c r="P255" s="36">
        <v>286.13</v>
      </c>
      <c r="Q255" s="36">
        <v>63.760000000000005</v>
      </c>
      <c r="R255" s="36">
        <v>85.03</v>
      </c>
      <c r="S255" s="36">
        <v>1298.3599999999999</v>
      </c>
      <c r="T255" s="28">
        <v>199.45999999999998</v>
      </c>
      <c r="U255" s="28">
        <v>1570.5700000000002</v>
      </c>
      <c r="V255" s="27">
        <v>4093.8300000000004</v>
      </c>
      <c r="W255" s="28">
        <v>112.63000000000001</v>
      </c>
      <c r="X255" s="28">
        <v>63.760000000000005</v>
      </c>
      <c r="Y255" s="28">
        <v>1095.55</v>
      </c>
      <c r="Z255" s="28">
        <v>27.320000000000004</v>
      </c>
      <c r="AA255" s="28">
        <v>0</v>
      </c>
      <c r="AB255" s="28">
        <v>222.93999999999997</v>
      </c>
      <c r="AC255" s="28">
        <v>-0.47</v>
      </c>
      <c r="AD255" s="27">
        <v>0</v>
      </c>
      <c r="AE255" s="27">
        <f t="shared" si="87"/>
        <v>16539.389999999996</v>
      </c>
      <c r="AF255" s="28">
        <v>41.44</v>
      </c>
      <c r="AG255" s="28">
        <v>0</v>
      </c>
      <c r="AH255" s="28">
        <v>13.38</v>
      </c>
      <c r="AI255" s="27">
        <f t="shared" si="88"/>
        <v>16594.209999999995</v>
      </c>
    </row>
    <row r="256" spans="1:35" s="14" customFormat="1" ht="18" hidden="1" customHeight="1" outlineLevel="2" x14ac:dyDescent="0.25">
      <c r="A256" s="31" t="s">
        <v>647</v>
      </c>
      <c r="B256" s="31" t="s">
        <v>648</v>
      </c>
      <c r="C256" s="32" t="s">
        <v>664</v>
      </c>
      <c r="D256" s="32" t="s">
        <v>66</v>
      </c>
      <c r="E256" s="24" t="s">
        <v>981</v>
      </c>
      <c r="F256" s="33" t="s">
        <v>665</v>
      </c>
      <c r="G256" s="33" t="s">
        <v>67</v>
      </c>
      <c r="H256" s="32" t="s">
        <v>666</v>
      </c>
      <c r="I256" s="32" t="s">
        <v>64</v>
      </c>
      <c r="J256" s="32" t="s">
        <v>668</v>
      </c>
      <c r="K256" s="34"/>
      <c r="L256" s="27">
        <v>391310.61999999988</v>
      </c>
      <c r="M256" s="35">
        <v>194221.59</v>
      </c>
      <c r="N256" s="35">
        <v>7803.130000000001</v>
      </c>
      <c r="O256" s="29">
        <v>1524471.04</v>
      </c>
      <c r="P256" s="36">
        <v>81753.149999999994</v>
      </c>
      <c r="Q256" s="36">
        <v>18207.3</v>
      </c>
      <c r="R256" s="36">
        <v>24295.279999999999</v>
      </c>
      <c r="S256" s="36">
        <v>85182.73000000001</v>
      </c>
      <c r="T256" s="28">
        <v>56991.01</v>
      </c>
      <c r="U256" s="28">
        <v>446303.63</v>
      </c>
      <c r="V256" s="27">
        <v>1146066.6300000001</v>
      </c>
      <c r="W256" s="28">
        <v>32480.360000000004</v>
      </c>
      <c r="X256" s="28">
        <v>18207.3</v>
      </c>
      <c r="Y256" s="28">
        <v>33950.25</v>
      </c>
      <c r="Z256" s="28">
        <v>7803.130000000001</v>
      </c>
      <c r="AA256" s="28">
        <v>0</v>
      </c>
      <c r="AB256" s="28">
        <v>63694.670000000006</v>
      </c>
      <c r="AC256" s="28">
        <v>-160.69999999999999</v>
      </c>
      <c r="AD256" s="27">
        <v>0</v>
      </c>
      <c r="AE256" s="27">
        <f t="shared" si="87"/>
        <v>4132581.1199999987</v>
      </c>
      <c r="AF256" s="28">
        <v>10425.329999999998</v>
      </c>
      <c r="AG256" s="28">
        <v>23600.42</v>
      </c>
      <c r="AH256" s="28">
        <v>3523.95</v>
      </c>
      <c r="AI256" s="27">
        <f t="shared" si="88"/>
        <v>4170130.8199999989</v>
      </c>
    </row>
    <row r="257" spans="1:35" s="14" customFormat="1" ht="18" hidden="1" customHeight="1" outlineLevel="2" x14ac:dyDescent="0.25">
      <c r="A257" s="31" t="s">
        <v>647</v>
      </c>
      <c r="B257" s="31" t="s">
        <v>648</v>
      </c>
      <c r="C257" s="32" t="s">
        <v>669</v>
      </c>
      <c r="D257" s="32" t="s">
        <v>60</v>
      </c>
      <c r="E257" s="24" t="s">
        <v>982</v>
      </c>
      <c r="F257" s="33" t="s">
        <v>670</v>
      </c>
      <c r="G257" s="33" t="s">
        <v>62</v>
      </c>
      <c r="H257" s="32" t="s">
        <v>671</v>
      </c>
      <c r="I257" s="32" t="s">
        <v>64</v>
      </c>
      <c r="J257" s="32" t="s">
        <v>672</v>
      </c>
      <c r="K257" s="34"/>
      <c r="L257" s="27">
        <v>0.85</v>
      </c>
      <c r="M257" s="35">
        <v>0</v>
      </c>
      <c r="N257" s="35">
        <v>0</v>
      </c>
      <c r="O257" s="29">
        <v>555.71</v>
      </c>
      <c r="P257" s="36">
        <v>881.79</v>
      </c>
      <c r="Q257" s="36">
        <v>0</v>
      </c>
      <c r="R257" s="36">
        <v>0</v>
      </c>
      <c r="S257" s="36">
        <v>129.91999999999999</v>
      </c>
      <c r="T257" s="28">
        <v>0</v>
      </c>
      <c r="U257" s="28">
        <v>9.89</v>
      </c>
      <c r="V257" s="27">
        <v>827.55</v>
      </c>
      <c r="W257" s="28">
        <v>0</v>
      </c>
      <c r="X257" s="28">
        <v>0</v>
      </c>
      <c r="Y257" s="28">
        <v>126.63</v>
      </c>
      <c r="Z257" s="28">
        <v>0</v>
      </c>
      <c r="AA257" s="28">
        <v>0</v>
      </c>
      <c r="AB257" s="28">
        <v>0</v>
      </c>
      <c r="AC257" s="28">
        <v>-0.01</v>
      </c>
      <c r="AD257" s="27">
        <v>0</v>
      </c>
      <c r="AE257" s="27">
        <f t="shared" si="87"/>
        <v>2532.33</v>
      </c>
      <c r="AF257" s="28">
        <v>6.35</v>
      </c>
      <c r="AG257" s="28">
        <v>0</v>
      </c>
      <c r="AH257" s="28">
        <v>0</v>
      </c>
      <c r="AI257" s="27">
        <f t="shared" si="88"/>
        <v>2538.6799999999998</v>
      </c>
    </row>
    <row r="258" spans="1:35" s="14" customFormat="1" ht="18" hidden="1" customHeight="1" outlineLevel="2" x14ac:dyDescent="0.25">
      <c r="A258" s="31" t="s">
        <v>647</v>
      </c>
      <c r="B258" s="31" t="s">
        <v>648</v>
      </c>
      <c r="C258" s="32" t="s">
        <v>669</v>
      </c>
      <c r="D258" s="32" t="s">
        <v>74</v>
      </c>
      <c r="E258" s="24" t="s">
        <v>983</v>
      </c>
      <c r="F258" s="33" t="s">
        <v>670</v>
      </c>
      <c r="G258" s="33" t="s">
        <v>62</v>
      </c>
      <c r="H258" s="32" t="s">
        <v>671</v>
      </c>
      <c r="I258" s="32" t="s">
        <v>64</v>
      </c>
      <c r="J258" s="32" t="s">
        <v>673</v>
      </c>
      <c r="K258" s="34"/>
      <c r="L258" s="27">
        <v>0</v>
      </c>
      <c r="M258" s="35">
        <v>0</v>
      </c>
      <c r="N258" s="35">
        <v>0</v>
      </c>
      <c r="O258" s="29">
        <v>0</v>
      </c>
      <c r="P258" s="36">
        <v>0</v>
      </c>
      <c r="Q258" s="36">
        <v>0</v>
      </c>
      <c r="R258" s="36">
        <v>0</v>
      </c>
      <c r="S258" s="36">
        <v>0</v>
      </c>
      <c r="T258" s="28">
        <v>0</v>
      </c>
      <c r="U258" s="28">
        <v>0</v>
      </c>
      <c r="V258" s="27">
        <v>0</v>
      </c>
      <c r="W258" s="28">
        <v>0</v>
      </c>
      <c r="X258" s="28">
        <v>0</v>
      </c>
      <c r="Y258" s="28">
        <v>0</v>
      </c>
      <c r="Z258" s="28">
        <v>0</v>
      </c>
      <c r="AA258" s="28">
        <v>0</v>
      </c>
      <c r="AB258" s="28">
        <v>0</v>
      </c>
      <c r="AC258" s="28">
        <v>0</v>
      </c>
      <c r="AD258" s="27">
        <v>0</v>
      </c>
      <c r="AE258" s="27">
        <f t="shared" si="87"/>
        <v>0</v>
      </c>
      <c r="AF258" s="28">
        <v>0</v>
      </c>
      <c r="AG258" s="28">
        <v>0</v>
      </c>
      <c r="AH258" s="28">
        <v>0</v>
      </c>
      <c r="AI258" s="27">
        <f t="shared" si="88"/>
        <v>0</v>
      </c>
    </row>
    <row r="259" spans="1:35" s="14" customFormat="1" ht="18" hidden="1" customHeight="1" outlineLevel="2" x14ac:dyDescent="0.25">
      <c r="A259" s="31" t="s">
        <v>647</v>
      </c>
      <c r="B259" s="31" t="s">
        <v>648</v>
      </c>
      <c r="C259" s="32" t="s">
        <v>669</v>
      </c>
      <c r="D259" s="32" t="s">
        <v>66</v>
      </c>
      <c r="E259" s="24" t="s">
        <v>984</v>
      </c>
      <c r="F259" s="33" t="s">
        <v>670</v>
      </c>
      <c r="G259" s="33" t="s">
        <v>67</v>
      </c>
      <c r="H259" s="32" t="s">
        <v>671</v>
      </c>
      <c r="I259" s="32" t="s">
        <v>64</v>
      </c>
      <c r="J259" s="32" t="s">
        <v>674</v>
      </c>
      <c r="K259" s="34"/>
      <c r="L259" s="27">
        <v>242.02</v>
      </c>
      <c r="M259" s="35">
        <v>0</v>
      </c>
      <c r="N259" s="35">
        <v>0</v>
      </c>
      <c r="O259" s="29">
        <v>158774.16</v>
      </c>
      <c r="P259" s="36">
        <v>251939.98</v>
      </c>
      <c r="Q259" s="36">
        <v>0</v>
      </c>
      <c r="R259" s="36">
        <v>0</v>
      </c>
      <c r="S259" s="36">
        <v>3785.07</v>
      </c>
      <c r="T259" s="28">
        <v>0</v>
      </c>
      <c r="U259" s="28">
        <v>2823.26</v>
      </c>
      <c r="V259" s="27">
        <v>232504.68</v>
      </c>
      <c r="W259" s="28">
        <v>0</v>
      </c>
      <c r="X259" s="28">
        <v>0</v>
      </c>
      <c r="Y259" s="28">
        <v>3710.3</v>
      </c>
      <c r="Z259" s="28">
        <v>0</v>
      </c>
      <c r="AA259" s="28">
        <v>0</v>
      </c>
      <c r="AB259" s="28">
        <v>0</v>
      </c>
      <c r="AC259" s="28">
        <v>0.02</v>
      </c>
      <c r="AD259" s="27">
        <v>0</v>
      </c>
      <c r="AE259" s="27">
        <f t="shared" si="87"/>
        <v>653779.49000000011</v>
      </c>
      <c r="AF259" s="28">
        <v>1648.41</v>
      </c>
      <c r="AG259" s="28">
        <v>3937.09</v>
      </c>
      <c r="AH259" s="28">
        <v>0</v>
      </c>
      <c r="AI259" s="27">
        <f t="shared" si="88"/>
        <v>659364.99000000011</v>
      </c>
    </row>
    <row r="260" spans="1:35" s="14" customFormat="1" ht="18" hidden="1" customHeight="1" outlineLevel="2" x14ac:dyDescent="0.25">
      <c r="A260" s="31" t="s">
        <v>647</v>
      </c>
      <c r="B260" s="31" t="s">
        <v>648</v>
      </c>
      <c r="C260" s="32" t="s">
        <v>669</v>
      </c>
      <c r="D260" s="32" t="s">
        <v>79</v>
      </c>
      <c r="E260" s="24" t="s">
        <v>985</v>
      </c>
      <c r="F260" s="33" t="s">
        <v>670</v>
      </c>
      <c r="G260" s="33" t="s">
        <v>67</v>
      </c>
      <c r="H260" s="32" t="s">
        <v>671</v>
      </c>
      <c r="I260" s="32" t="s">
        <v>64</v>
      </c>
      <c r="J260" s="32" t="s">
        <v>675</v>
      </c>
      <c r="K260" s="34"/>
      <c r="L260" s="27">
        <v>0</v>
      </c>
      <c r="M260" s="35">
        <v>0</v>
      </c>
      <c r="N260" s="35">
        <v>0</v>
      </c>
      <c r="O260" s="29">
        <v>0</v>
      </c>
      <c r="P260" s="36">
        <v>0</v>
      </c>
      <c r="Q260" s="36">
        <v>0</v>
      </c>
      <c r="R260" s="36">
        <v>0</v>
      </c>
      <c r="S260" s="36">
        <v>0.49</v>
      </c>
      <c r="T260" s="28">
        <v>0</v>
      </c>
      <c r="U260" s="28">
        <v>0</v>
      </c>
      <c r="V260" s="27">
        <v>0</v>
      </c>
      <c r="W260" s="28">
        <v>0</v>
      </c>
      <c r="X260" s="28">
        <v>0</v>
      </c>
      <c r="Y260" s="28">
        <v>0.48</v>
      </c>
      <c r="Z260" s="28">
        <v>0</v>
      </c>
      <c r="AA260" s="28">
        <v>0</v>
      </c>
      <c r="AB260" s="28">
        <v>0</v>
      </c>
      <c r="AC260" s="28">
        <v>0</v>
      </c>
      <c r="AD260" s="27">
        <v>0</v>
      </c>
      <c r="AE260" s="27">
        <f t="shared" si="87"/>
        <v>0.97</v>
      </c>
      <c r="AF260" s="28">
        <v>0</v>
      </c>
      <c r="AG260" s="28">
        <v>0</v>
      </c>
      <c r="AH260" s="28">
        <v>0</v>
      </c>
      <c r="AI260" s="27">
        <f t="shared" si="88"/>
        <v>0.97</v>
      </c>
    </row>
    <row r="261" spans="1:35" s="14" customFormat="1" ht="18" hidden="1" customHeight="1" outlineLevel="2" x14ac:dyDescent="0.25">
      <c r="A261" s="31" t="s">
        <v>647</v>
      </c>
      <c r="B261" s="31" t="s">
        <v>648</v>
      </c>
      <c r="C261" s="32" t="s">
        <v>676</v>
      </c>
      <c r="D261" s="32" t="s">
        <v>60</v>
      </c>
      <c r="E261" s="24" t="s">
        <v>986</v>
      </c>
      <c r="F261" s="33" t="s">
        <v>677</v>
      </c>
      <c r="G261" s="33" t="s">
        <v>62</v>
      </c>
      <c r="H261" s="32" t="s">
        <v>678</v>
      </c>
      <c r="I261" s="32" t="s">
        <v>64</v>
      </c>
      <c r="J261" s="32" t="s">
        <v>679</v>
      </c>
      <c r="K261" s="34"/>
      <c r="L261" s="27">
        <v>430.63</v>
      </c>
      <c r="M261" s="35">
        <v>141.78</v>
      </c>
      <c r="N261" s="35">
        <v>1.74</v>
      </c>
      <c r="O261" s="29">
        <v>3286.6600000000008</v>
      </c>
      <c r="P261" s="36">
        <v>231.41</v>
      </c>
      <c r="Q261" s="36">
        <v>4.04</v>
      </c>
      <c r="R261" s="36">
        <v>8.24</v>
      </c>
      <c r="S261" s="36">
        <v>192.71</v>
      </c>
      <c r="T261" s="28">
        <v>52.94</v>
      </c>
      <c r="U261" s="28">
        <v>319.02000000000004</v>
      </c>
      <c r="V261" s="27">
        <v>925.81000000000006</v>
      </c>
      <c r="W261" s="28">
        <v>12.47</v>
      </c>
      <c r="X261" s="28">
        <v>4.04</v>
      </c>
      <c r="Y261" s="28">
        <v>189.51</v>
      </c>
      <c r="Z261" s="28">
        <v>1.74</v>
      </c>
      <c r="AA261" s="28">
        <v>0</v>
      </c>
      <c r="AB261" s="28">
        <v>52.550000000000004</v>
      </c>
      <c r="AC261" s="28">
        <v>1.08</v>
      </c>
      <c r="AD261" s="27">
        <v>0</v>
      </c>
      <c r="AE261" s="27">
        <f t="shared" si="87"/>
        <v>5856.3700000000017</v>
      </c>
      <c r="AF261" s="28">
        <v>14.61</v>
      </c>
      <c r="AG261" s="28">
        <v>0</v>
      </c>
      <c r="AH261" s="28">
        <v>0</v>
      </c>
      <c r="AI261" s="27">
        <f t="shared" si="88"/>
        <v>5870.9800000000014</v>
      </c>
    </row>
    <row r="262" spans="1:35" s="14" customFormat="1" ht="18" hidden="1" customHeight="1" outlineLevel="2" x14ac:dyDescent="0.25">
      <c r="A262" s="31" t="s">
        <v>647</v>
      </c>
      <c r="B262" s="31" t="s">
        <v>648</v>
      </c>
      <c r="C262" s="32" t="s">
        <v>676</v>
      </c>
      <c r="D262" s="32" t="s">
        <v>66</v>
      </c>
      <c r="E262" s="24" t="s">
        <v>987</v>
      </c>
      <c r="F262" s="33" t="s">
        <v>677</v>
      </c>
      <c r="G262" s="33" t="s">
        <v>67</v>
      </c>
      <c r="H262" s="32" t="s">
        <v>678</v>
      </c>
      <c r="I262" s="32" t="s">
        <v>64</v>
      </c>
      <c r="J262" s="32" t="s">
        <v>680</v>
      </c>
      <c r="K262" s="34"/>
      <c r="L262" s="27">
        <v>122946.03</v>
      </c>
      <c r="M262" s="35">
        <v>40505.479999999996</v>
      </c>
      <c r="N262" s="35">
        <v>491.44</v>
      </c>
      <c r="O262" s="29">
        <v>795770.11999999988</v>
      </c>
      <c r="P262" s="36">
        <v>66116.490000000005</v>
      </c>
      <c r="Q262" s="36">
        <v>1146.68</v>
      </c>
      <c r="R262" s="36">
        <v>2355.37</v>
      </c>
      <c r="S262" s="36">
        <v>7696.65</v>
      </c>
      <c r="T262" s="28">
        <v>15124.78</v>
      </c>
      <c r="U262" s="28">
        <v>91149.75</v>
      </c>
      <c r="V262" s="27">
        <v>259432.87</v>
      </c>
      <c r="W262" s="28">
        <v>3562.92</v>
      </c>
      <c r="X262" s="28">
        <v>1146.68</v>
      </c>
      <c r="Y262" s="28">
        <v>7869.44</v>
      </c>
      <c r="Z262" s="28">
        <v>491.44</v>
      </c>
      <c r="AA262" s="28">
        <v>0</v>
      </c>
      <c r="AB262" s="28">
        <v>15019.51</v>
      </c>
      <c r="AC262" s="28">
        <v>290.95</v>
      </c>
      <c r="AD262" s="27">
        <v>0</v>
      </c>
      <c r="AE262" s="27">
        <f t="shared" si="87"/>
        <v>1431116.5999999994</v>
      </c>
      <c r="AF262" s="28">
        <v>3592.1800000000003</v>
      </c>
      <c r="AG262" s="28">
        <v>5084.45</v>
      </c>
      <c r="AH262" s="28">
        <v>0</v>
      </c>
      <c r="AI262" s="27">
        <f t="shared" si="88"/>
        <v>1439793.2299999993</v>
      </c>
    </row>
    <row r="263" spans="1:35" s="14" customFormat="1" ht="18" hidden="1" customHeight="1" outlineLevel="2" x14ac:dyDescent="0.25">
      <c r="A263" s="31" t="s">
        <v>647</v>
      </c>
      <c r="B263" s="31" t="s">
        <v>648</v>
      </c>
      <c r="C263" s="32" t="s">
        <v>681</v>
      </c>
      <c r="D263" s="32" t="s">
        <v>60</v>
      </c>
      <c r="E263" s="24" t="s">
        <v>988</v>
      </c>
      <c r="F263" s="33" t="s">
        <v>682</v>
      </c>
      <c r="G263" s="33" t="s">
        <v>62</v>
      </c>
      <c r="H263" s="32" t="s">
        <v>683</v>
      </c>
      <c r="I263" s="32" t="s">
        <v>64</v>
      </c>
      <c r="J263" s="32" t="s">
        <v>684</v>
      </c>
      <c r="K263" s="34"/>
      <c r="L263" s="27">
        <v>795.68000000000006</v>
      </c>
      <c r="M263" s="35">
        <v>198.85</v>
      </c>
      <c r="N263" s="35">
        <v>1.01</v>
      </c>
      <c r="O263" s="29">
        <v>1390.59</v>
      </c>
      <c r="P263" s="36">
        <v>623.1</v>
      </c>
      <c r="Q263" s="36">
        <v>2.36</v>
      </c>
      <c r="R263" s="36">
        <v>100.04999999999998</v>
      </c>
      <c r="S263" s="36">
        <v>22.88</v>
      </c>
      <c r="T263" s="28">
        <v>53.38000000000001</v>
      </c>
      <c r="U263" s="28">
        <v>238.51000000000002</v>
      </c>
      <c r="V263" s="27">
        <v>1645.5799999999997</v>
      </c>
      <c r="W263" s="28">
        <v>18.25</v>
      </c>
      <c r="X263" s="28">
        <v>2.36</v>
      </c>
      <c r="Y263" s="28">
        <v>0</v>
      </c>
      <c r="Z263" s="28">
        <v>1.01</v>
      </c>
      <c r="AA263" s="28">
        <v>0</v>
      </c>
      <c r="AB263" s="28">
        <v>44.82</v>
      </c>
      <c r="AC263" s="28">
        <v>7.2899999999999983</v>
      </c>
      <c r="AD263" s="27">
        <v>0</v>
      </c>
      <c r="AE263" s="27">
        <f t="shared" si="87"/>
        <v>5145.72</v>
      </c>
      <c r="AF263" s="28">
        <v>12.89</v>
      </c>
      <c r="AG263" s="28">
        <v>0</v>
      </c>
      <c r="AH263" s="28">
        <v>0.89</v>
      </c>
      <c r="AI263" s="27">
        <f t="shared" si="88"/>
        <v>5159.5000000000009</v>
      </c>
    </row>
    <row r="264" spans="1:35" s="14" customFormat="1" ht="18" hidden="1" customHeight="1" outlineLevel="2" x14ac:dyDescent="0.25">
      <c r="A264" s="31" t="s">
        <v>647</v>
      </c>
      <c r="B264" s="31" t="s">
        <v>648</v>
      </c>
      <c r="C264" s="32" t="s">
        <v>681</v>
      </c>
      <c r="D264" s="32" t="s">
        <v>66</v>
      </c>
      <c r="E264" s="24" t="s">
        <v>989</v>
      </c>
      <c r="F264" s="33" t="s">
        <v>682</v>
      </c>
      <c r="G264" s="33" t="s">
        <v>67</v>
      </c>
      <c r="H264" s="32" t="s">
        <v>683</v>
      </c>
      <c r="I264" s="32" t="s">
        <v>64</v>
      </c>
      <c r="J264" s="32" t="s">
        <v>685</v>
      </c>
      <c r="K264" s="34"/>
      <c r="L264" s="27">
        <v>226695.56999999998</v>
      </c>
      <c r="M264" s="35">
        <v>56497.01</v>
      </c>
      <c r="N264" s="35">
        <v>290.39000000000004</v>
      </c>
      <c r="O264" s="29">
        <v>397313.77999999997</v>
      </c>
      <c r="P264" s="36">
        <v>178029.54</v>
      </c>
      <c r="Q264" s="36">
        <v>677.59999999999991</v>
      </c>
      <c r="R264" s="36">
        <v>28560.410000000003</v>
      </c>
      <c r="S264" s="36">
        <v>10704.02</v>
      </c>
      <c r="T264" s="28">
        <v>15249.4</v>
      </c>
      <c r="U264" s="28">
        <v>68143.94</v>
      </c>
      <c r="V264" s="27">
        <v>461578.38</v>
      </c>
      <c r="W264" s="28">
        <v>4932.34</v>
      </c>
      <c r="X264" s="28">
        <v>677.59999999999991</v>
      </c>
      <c r="Y264" s="28">
        <v>4090.75</v>
      </c>
      <c r="Z264" s="28">
        <v>290.39000000000004</v>
      </c>
      <c r="AA264" s="28">
        <v>0</v>
      </c>
      <c r="AB264" s="28">
        <v>12808.230000000001</v>
      </c>
      <c r="AC264" s="28">
        <v>2072.5499999999997</v>
      </c>
      <c r="AD264" s="27">
        <v>0</v>
      </c>
      <c r="AE264" s="27">
        <f t="shared" si="87"/>
        <v>1468611.9000000001</v>
      </c>
      <c r="AF264" s="28">
        <v>3703.6100000000006</v>
      </c>
      <c r="AG264" s="28">
        <v>8593.91</v>
      </c>
      <c r="AH264" s="28">
        <v>537.74</v>
      </c>
      <c r="AI264" s="27">
        <f t="shared" si="88"/>
        <v>1481447.1600000001</v>
      </c>
    </row>
    <row r="265" spans="1:35" s="14" customFormat="1" ht="18" hidden="1" customHeight="1" outlineLevel="2" x14ac:dyDescent="0.25">
      <c r="A265" s="31" t="s">
        <v>647</v>
      </c>
      <c r="B265" s="31" t="s">
        <v>648</v>
      </c>
      <c r="C265" s="32" t="s">
        <v>686</v>
      </c>
      <c r="D265" s="32" t="s">
        <v>60</v>
      </c>
      <c r="E265" s="24" t="s">
        <v>990</v>
      </c>
      <c r="F265" s="33" t="s">
        <v>687</v>
      </c>
      <c r="G265" s="33" t="s">
        <v>62</v>
      </c>
      <c r="H265" s="32" t="s">
        <v>688</v>
      </c>
      <c r="I265" s="32" t="s">
        <v>64</v>
      </c>
      <c r="J265" s="32" t="s">
        <v>689</v>
      </c>
      <c r="K265" s="34"/>
      <c r="L265" s="27">
        <v>145.96</v>
      </c>
      <c r="M265" s="35">
        <v>55.65</v>
      </c>
      <c r="N265" s="35">
        <v>0.28000000000000003</v>
      </c>
      <c r="O265" s="29">
        <v>362.57</v>
      </c>
      <c r="P265" s="36">
        <v>119.41</v>
      </c>
      <c r="Q265" s="36">
        <v>0.66</v>
      </c>
      <c r="R265" s="36">
        <v>46.970000000000006</v>
      </c>
      <c r="S265" s="36">
        <v>20.59</v>
      </c>
      <c r="T265" s="28">
        <v>35.99</v>
      </c>
      <c r="U265" s="28">
        <v>111.3</v>
      </c>
      <c r="V265" s="27">
        <v>325.98000000000008</v>
      </c>
      <c r="W265" s="28">
        <v>41.46</v>
      </c>
      <c r="X265" s="28">
        <v>0.66</v>
      </c>
      <c r="Y265" s="28">
        <v>0</v>
      </c>
      <c r="Z265" s="28">
        <v>0.28000000000000003</v>
      </c>
      <c r="AA265" s="28">
        <v>0</v>
      </c>
      <c r="AB265" s="28">
        <v>580.97</v>
      </c>
      <c r="AC265" s="28">
        <v>4.79</v>
      </c>
      <c r="AD265" s="27">
        <v>0</v>
      </c>
      <c r="AE265" s="27">
        <f t="shared" si="87"/>
        <v>1853.5200000000002</v>
      </c>
      <c r="AF265" s="28">
        <v>4.67</v>
      </c>
      <c r="AG265" s="28">
        <v>0</v>
      </c>
      <c r="AH265" s="28">
        <v>0</v>
      </c>
      <c r="AI265" s="27">
        <f t="shared" si="88"/>
        <v>1858.1900000000003</v>
      </c>
    </row>
    <row r="266" spans="1:35" s="14" customFormat="1" ht="18" hidden="1" customHeight="1" outlineLevel="2" x14ac:dyDescent="0.25">
      <c r="A266" s="31" t="s">
        <v>647</v>
      </c>
      <c r="B266" s="31" t="s">
        <v>648</v>
      </c>
      <c r="C266" s="32" t="s">
        <v>686</v>
      </c>
      <c r="D266" s="32" t="s">
        <v>74</v>
      </c>
      <c r="E266" s="24" t="s">
        <v>991</v>
      </c>
      <c r="F266" s="33" t="s">
        <v>687</v>
      </c>
      <c r="G266" s="33" t="s">
        <v>690</v>
      </c>
      <c r="H266" s="32" t="s">
        <v>688</v>
      </c>
      <c r="I266" s="32" t="s">
        <v>64</v>
      </c>
      <c r="J266" s="32" t="s">
        <v>691</v>
      </c>
      <c r="K266" s="34"/>
      <c r="L266" s="27">
        <v>0</v>
      </c>
      <c r="M266" s="35">
        <v>0</v>
      </c>
      <c r="N266" s="35">
        <v>0</v>
      </c>
      <c r="O266" s="29">
        <v>0</v>
      </c>
      <c r="P266" s="36">
        <v>0</v>
      </c>
      <c r="Q266" s="36">
        <v>0</v>
      </c>
      <c r="R266" s="36">
        <v>0</v>
      </c>
      <c r="S266" s="36">
        <v>0</v>
      </c>
      <c r="T266" s="28">
        <v>0</v>
      </c>
      <c r="U266" s="28">
        <v>0</v>
      </c>
      <c r="V266" s="27">
        <v>0</v>
      </c>
      <c r="W266" s="28">
        <v>0</v>
      </c>
      <c r="X266" s="28">
        <v>0</v>
      </c>
      <c r="Y266" s="28">
        <v>0</v>
      </c>
      <c r="Z266" s="28">
        <v>0</v>
      </c>
      <c r="AA266" s="28">
        <v>0</v>
      </c>
      <c r="AB266" s="28">
        <v>0</v>
      </c>
      <c r="AC266" s="28">
        <v>0</v>
      </c>
      <c r="AD266" s="27">
        <v>0</v>
      </c>
      <c r="AE266" s="27">
        <f t="shared" si="87"/>
        <v>0</v>
      </c>
      <c r="AF266" s="28">
        <v>0</v>
      </c>
      <c r="AG266" s="28">
        <v>0</v>
      </c>
      <c r="AH266" s="28">
        <v>0</v>
      </c>
      <c r="AI266" s="27">
        <f t="shared" si="88"/>
        <v>0</v>
      </c>
    </row>
    <row r="267" spans="1:35" s="14" customFormat="1" ht="18" hidden="1" customHeight="1" outlineLevel="2" x14ac:dyDescent="0.25">
      <c r="A267" s="31" t="s">
        <v>647</v>
      </c>
      <c r="B267" s="31" t="s">
        <v>648</v>
      </c>
      <c r="C267" s="32" t="s">
        <v>686</v>
      </c>
      <c r="D267" s="32" t="s">
        <v>66</v>
      </c>
      <c r="E267" s="24" t="s">
        <v>992</v>
      </c>
      <c r="F267" s="33" t="s">
        <v>687</v>
      </c>
      <c r="G267" s="33" t="s">
        <v>67</v>
      </c>
      <c r="H267" s="32" t="s">
        <v>688</v>
      </c>
      <c r="I267" s="32" t="s">
        <v>64</v>
      </c>
      <c r="J267" s="32" t="s">
        <v>692</v>
      </c>
      <c r="K267" s="34"/>
      <c r="L267" s="27">
        <v>41673.499999999993</v>
      </c>
      <c r="M267" s="35">
        <v>15899.94</v>
      </c>
      <c r="N267" s="35">
        <v>80.180000000000007</v>
      </c>
      <c r="O267" s="29">
        <v>103590.56999999999</v>
      </c>
      <c r="P267" s="36">
        <v>34121.339999999997</v>
      </c>
      <c r="Q267" s="36">
        <v>187.08</v>
      </c>
      <c r="R267" s="36">
        <v>13416.889999999998</v>
      </c>
      <c r="S267" s="36">
        <v>6789.29</v>
      </c>
      <c r="T267" s="28">
        <v>10279.34</v>
      </c>
      <c r="U267" s="28">
        <v>31803.31</v>
      </c>
      <c r="V267" s="27">
        <v>91597.989999999991</v>
      </c>
      <c r="W267" s="28">
        <v>11791.42</v>
      </c>
      <c r="X267" s="28">
        <v>187.08</v>
      </c>
      <c r="Y267" s="28">
        <v>889.76</v>
      </c>
      <c r="Z267" s="28">
        <v>80.180000000000007</v>
      </c>
      <c r="AA267" s="28">
        <v>0</v>
      </c>
      <c r="AB267" s="28">
        <v>165988.70000000001</v>
      </c>
      <c r="AC267" s="28">
        <v>1363.65</v>
      </c>
      <c r="AD267" s="27">
        <v>0</v>
      </c>
      <c r="AE267" s="27">
        <f t="shared" si="87"/>
        <v>529740.22</v>
      </c>
      <c r="AF267" s="28">
        <v>1345.76</v>
      </c>
      <c r="AG267" s="28">
        <v>1538.44</v>
      </c>
      <c r="AH267" s="28">
        <v>53.49</v>
      </c>
      <c r="AI267" s="27">
        <f t="shared" si="88"/>
        <v>532677.90999999992</v>
      </c>
    </row>
    <row r="268" spans="1:35" s="14" customFormat="1" ht="18" hidden="1" customHeight="1" outlineLevel="2" x14ac:dyDescent="0.25">
      <c r="A268" s="31" t="s">
        <v>647</v>
      </c>
      <c r="B268" s="31" t="s">
        <v>648</v>
      </c>
      <c r="C268" s="32" t="s">
        <v>686</v>
      </c>
      <c r="D268" s="32" t="s">
        <v>79</v>
      </c>
      <c r="E268" s="24" t="s">
        <v>993</v>
      </c>
      <c r="F268" s="33" t="s">
        <v>687</v>
      </c>
      <c r="G268" s="33" t="s">
        <v>693</v>
      </c>
      <c r="H268" s="32" t="s">
        <v>688</v>
      </c>
      <c r="I268" s="32" t="s">
        <v>64</v>
      </c>
      <c r="J268" s="32" t="s">
        <v>694</v>
      </c>
      <c r="K268" s="34"/>
      <c r="L268" s="27">
        <v>0</v>
      </c>
      <c r="M268" s="35">
        <v>0</v>
      </c>
      <c r="N268" s="35">
        <v>0</v>
      </c>
      <c r="O268" s="29">
        <v>0</v>
      </c>
      <c r="P268" s="36">
        <v>0</v>
      </c>
      <c r="Q268" s="36">
        <v>0</v>
      </c>
      <c r="R268" s="36">
        <v>0</v>
      </c>
      <c r="S268" s="36">
        <v>0</v>
      </c>
      <c r="T268" s="28">
        <v>0</v>
      </c>
      <c r="U268" s="28">
        <v>0</v>
      </c>
      <c r="V268" s="27">
        <v>0</v>
      </c>
      <c r="W268" s="28">
        <v>0</v>
      </c>
      <c r="X268" s="28">
        <v>0</v>
      </c>
      <c r="Y268" s="28">
        <v>0</v>
      </c>
      <c r="Z268" s="28">
        <v>0</v>
      </c>
      <c r="AA268" s="28">
        <v>0</v>
      </c>
      <c r="AB268" s="28">
        <v>0</v>
      </c>
      <c r="AC268" s="28">
        <v>0</v>
      </c>
      <c r="AD268" s="27">
        <v>0</v>
      </c>
      <c r="AE268" s="27">
        <f t="shared" si="87"/>
        <v>0</v>
      </c>
      <c r="AF268" s="28">
        <v>0</v>
      </c>
      <c r="AG268" s="28">
        <v>0</v>
      </c>
      <c r="AH268" s="28">
        <v>0</v>
      </c>
      <c r="AI268" s="27">
        <f t="shared" si="88"/>
        <v>0</v>
      </c>
    </row>
    <row r="269" spans="1:35" s="14" customFormat="1" ht="18" hidden="1" customHeight="1" outlineLevel="2" x14ac:dyDescent="0.25">
      <c r="A269" s="31" t="s">
        <v>647</v>
      </c>
      <c r="B269" s="31" t="s">
        <v>648</v>
      </c>
      <c r="C269" s="32" t="s">
        <v>695</v>
      </c>
      <c r="D269" s="32" t="s">
        <v>60</v>
      </c>
      <c r="E269" s="24" t="s">
        <v>994</v>
      </c>
      <c r="F269" s="33" t="s">
        <v>696</v>
      </c>
      <c r="G269" s="33" t="s">
        <v>62</v>
      </c>
      <c r="H269" s="32" t="s">
        <v>697</v>
      </c>
      <c r="I269" s="32" t="s">
        <v>64</v>
      </c>
      <c r="J269" s="32" t="s">
        <v>698</v>
      </c>
      <c r="K269" s="34"/>
      <c r="L269" s="27">
        <v>736.81000000000006</v>
      </c>
      <c r="M269" s="35">
        <v>381.59</v>
      </c>
      <c r="N269" s="35">
        <v>6.4200000000000008</v>
      </c>
      <c r="O269" s="29">
        <v>2613.75</v>
      </c>
      <c r="P269" s="36">
        <v>674.51</v>
      </c>
      <c r="Q269" s="36">
        <v>14.98</v>
      </c>
      <c r="R269" s="36">
        <v>170.05</v>
      </c>
      <c r="S269" s="36">
        <v>19.25</v>
      </c>
      <c r="T269" s="28">
        <v>444.8</v>
      </c>
      <c r="U269" s="28">
        <v>676.71999999999991</v>
      </c>
      <c r="V269" s="27">
        <v>2823.8999999999996</v>
      </c>
      <c r="W269" s="38">
        <v>122.13999999999999</v>
      </c>
      <c r="X269" s="28">
        <v>14.98</v>
      </c>
      <c r="Y269" s="28">
        <v>50.28</v>
      </c>
      <c r="Z269" s="28">
        <v>6.4200000000000008</v>
      </c>
      <c r="AA269" s="28">
        <v>0</v>
      </c>
      <c r="AB269" s="28">
        <v>297.29000000000002</v>
      </c>
      <c r="AC269" s="28">
        <v>-29.489999999999995</v>
      </c>
      <c r="AD269" s="27">
        <v>0</v>
      </c>
      <c r="AE269" s="27">
        <f t="shared" si="87"/>
        <v>9024.4</v>
      </c>
      <c r="AF269" s="28">
        <v>22.330000000000002</v>
      </c>
      <c r="AG269" s="28">
        <v>0</v>
      </c>
      <c r="AH269" s="28">
        <v>29.7</v>
      </c>
      <c r="AI269" s="27">
        <f t="shared" si="88"/>
        <v>9076.43</v>
      </c>
    </row>
    <row r="270" spans="1:35" s="14" customFormat="1" ht="18" hidden="1" customHeight="1" outlineLevel="2" x14ac:dyDescent="0.25">
      <c r="A270" s="31" t="s">
        <v>647</v>
      </c>
      <c r="B270" s="31" t="s">
        <v>648</v>
      </c>
      <c r="C270" s="32" t="s">
        <v>695</v>
      </c>
      <c r="D270" s="32" t="s">
        <v>66</v>
      </c>
      <c r="E270" s="24" t="s">
        <v>995</v>
      </c>
      <c r="F270" s="33" t="s">
        <v>696</v>
      </c>
      <c r="G270" s="33" t="s">
        <v>67</v>
      </c>
      <c r="H270" s="32" t="s">
        <v>697</v>
      </c>
      <c r="I270" s="32" t="s">
        <v>64</v>
      </c>
      <c r="J270" s="32" t="s">
        <v>699</v>
      </c>
      <c r="K270" s="34"/>
      <c r="L270" s="27">
        <v>209732.24000000002</v>
      </c>
      <c r="M270" s="35">
        <v>109027.28</v>
      </c>
      <c r="N270" s="35">
        <v>1832.3600000000001</v>
      </c>
      <c r="O270" s="29">
        <v>746785.14</v>
      </c>
      <c r="P270" s="36">
        <v>192443.36000000002</v>
      </c>
      <c r="Q270" s="36">
        <v>4275.5</v>
      </c>
      <c r="R270" s="36">
        <v>48586.170000000006</v>
      </c>
      <c r="S270" s="36">
        <v>9919.7999999999993</v>
      </c>
      <c r="T270" s="28">
        <v>126205.51999999996</v>
      </c>
      <c r="U270" s="28">
        <v>193350.15</v>
      </c>
      <c r="V270" s="27">
        <v>792415.66999999993</v>
      </c>
      <c r="W270" s="28">
        <v>34430.97</v>
      </c>
      <c r="X270" s="28">
        <v>4275.5</v>
      </c>
      <c r="Y270" s="28">
        <v>16442.09</v>
      </c>
      <c r="Z270" s="28">
        <v>1832.3600000000001</v>
      </c>
      <c r="AA270" s="28">
        <v>0</v>
      </c>
      <c r="AB270" s="28">
        <v>84938.559999999998</v>
      </c>
      <c r="AC270" s="28">
        <v>-8427.1</v>
      </c>
      <c r="AD270" s="27">
        <v>0</v>
      </c>
      <c r="AE270" s="27">
        <f t="shared" si="87"/>
        <v>2568065.5699999998</v>
      </c>
      <c r="AF270" s="28">
        <v>6370.13</v>
      </c>
      <c r="AG270" s="28">
        <v>14405.48</v>
      </c>
      <c r="AH270" s="28">
        <v>7445.31</v>
      </c>
      <c r="AI270" s="27">
        <f t="shared" si="88"/>
        <v>2596286.4899999998</v>
      </c>
    </row>
    <row r="271" spans="1:35" s="14" customFormat="1" ht="18" customHeight="1" outlineLevel="1" collapsed="1" x14ac:dyDescent="0.25">
      <c r="A271" s="46" t="s">
        <v>700</v>
      </c>
      <c r="B271" s="55"/>
      <c r="C271" s="48"/>
      <c r="D271" s="48"/>
      <c r="E271" s="49"/>
      <c r="F271" s="50"/>
      <c r="G271" s="50"/>
      <c r="H271" s="48"/>
      <c r="I271" s="48"/>
      <c r="J271" s="48"/>
      <c r="K271" s="51">
        <f t="shared" ref="K271:Q271" si="89">SUBTOTAL(9,K249:K270)</f>
        <v>0</v>
      </c>
      <c r="L271" s="57">
        <f t="shared" si="89"/>
        <v>1377394.97</v>
      </c>
      <c r="M271" s="57">
        <f t="shared" si="89"/>
        <v>450836.70000000007</v>
      </c>
      <c r="N271" s="57">
        <f t="shared" si="89"/>
        <v>10600.330000000002</v>
      </c>
      <c r="O271" s="57">
        <f t="shared" si="89"/>
        <v>3996724.5199999991</v>
      </c>
      <c r="P271" s="52">
        <f t="shared" si="89"/>
        <v>1025127.79</v>
      </c>
      <c r="Q271" s="52">
        <f t="shared" si="89"/>
        <v>24734.080000000002</v>
      </c>
      <c r="R271" s="52">
        <f t="shared" ref="R271:W271" si="90">SUBTOTAL(9,R249:R270)</f>
        <v>115478.07</v>
      </c>
      <c r="S271" s="52">
        <f t="shared" si="90"/>
        <v>144880.32000000001</v>
      </c>
      <c r="T271" s="52">
        <f t="shared" si="90"/>
        <v>237267.61999999997</v>
      </c>
      <c r="U271" s="52">
        <f t="shared" si="90"/>
        <v>913197.87000000023</v>
      </c>
      <c r="V271" s="52">
        <v>3288953.98</v>
      </c>
      <c r="W271" s="52">
        <f t="shared" si="90"/>
        <v>115354.82</v>
      </c>
      <c r="X271" s="52">
        <f t="shared" ref="X271:AI271" si="91">SUBTOTAL(9,X249:X270)</f>
        <v>24734.080000000002</v>
      </c>
      <c r="Y271" s="52">
        <f t="shared" si="91"/>
        <v>74834.19</v>
      </c>
      <c r="Z271" s="52">
        <f t="shared" si="91"/>
        <v>10600.330000000002</v>
      </c>
      <c r="AA271" s="52">
        <f t="shared" si="91"/>
        <v>0</v>
      </c>
      <c r="AB271" s="52">
        <f t="shared" si="91"/>
        <v>351807.15</v>
      </c>
      <c r="AC271" s="52">
        <f t="shared" si="91"/>
        <v>-8925.27</v>
      </c>
      <c r="AD271" s="52">
        <f t="shared" si="91"/>
        <v>0</v>
      </c>
      <c r="AE271" s="53">
        <f t="shared" si="91"/>
        <v>12153601.549999999</v>
      </c>
      <c r="AF271" s="53">
        <f t="shared" si="91"/>
        <v>30506.19</v>
      </c>
      <c r="AG271" s="53">
        <f t="shared" si="91"/>
        <v>65084.09</v>
      </c>
      <c r="AH271" s="53">
        <f t="shared" si="91"/>
        <v>11604.46</v>
      </c>
      <c r="AI271" s="54">
        <f t="shared" si="91"/>
        <v>12260796.289999999</v>
      </c>
    </row>
    <row r="272" spans="1:35" s="14" customFormat="1" ht="18" hidden="1" customHeight="1" outlineLevel="2" x14ac:dyDescent="0.25">
      <c r="A272" s="31" t="s">
        <v>701</v>
      </c>
      <c r="B272" s="31" t="s">
        <v>702</v>
      </c>
      <c r="C272" s="32" t="s">
        <v>703</v>
      </c>
      <c r="D272" s="32" t="s">
        <v>60</v>
      </c>
      <c r="E272" s="24" t="s">
        <v>996</v>
      </c>
      <c r="F272" s="33" t="s">
        <v>704</v>
      </c>
      <c r="G272" s="33" t="s">
        <v>71</v>
      </c>
      <c r="H272" s="32" t="s">
        <v>705</v>
      </c>
      <c r="I272" s="32" t="s">
        <v>64</v>
      </c>
      <c r="J272" s="32" t="s">
        <v>706</v>
      </c>
      <c r="K272" s="34"/>
      <c r="L272" s="27">
        <v>0</v>
      </c>
      <c r="M272" s="35">
        <v>0</v>
      </c>
      <c r="N272" s="35">
        <v>0</v>
      </c>
      <c r="O272" s="29">
        <v>0</v>
      </c>
      <c r="P272" s="36">
        <v>0</v>
      </c>
      <c r="Q272" s="36">
        <v>0</v>
      </c>
      <c r="R272" s="36">
        <v>0</v>
      </c>
      <c r="S272" s="36">
        <v>0</v>
      </c>
      <c r="T272" s="28">
        <v>0</v>
      </c>
      <c r="U272" s="28">
        <v>0</v>
      </c>
      <c r="V272" s="27">
        <v>0</v>
      </c>
      <c r="W272" s="28">
        <v>0</v>
      </c>
      <c r="X272" s="28">
        <v>0</v>
      </c>
      <c r="Y272" s="28">
        <v>0</v>
      </c>
      <c r="Z272" s="28">
        <v>0</v>
      </c>
      <c r="AA272" s="28">
        <v>0</v>
      </c>
      <c r="AB272" s="28">
        <v>0</v>
      </c>
      <c r="AC272" s="28">
        <v>0</v>
      </c>
      <c r="AD272" s="27">
        <v>0</v>
      </c>
      <c r="AE272" s="27">
        <f t="shared" ref="AE272:AE277" si="92">SUM(L272:AD272)</f>
        <v>0</v>
      </c>
      <c r="AF272" s="28">
        <v>0</v>
      </c>
      <c r="AG272" s="28">
        <v>0</v>
      </c>
      <c r="AH272" s="28">
        <v>0</v>
      </c>
      <c r="AI272" s="27">
        <f t="shared" ref="AI272:AI277" si="93">SUM(AE272:AH272)</f>
        <v>0</v>
      </c>
    </row>
    <row r="273" spans="1:35" s="14" customFormat="1" ht="18" hidden="1" customHeight="1" outlineLevel="2" x14ac:dyDescent="0.25">
      <c r="A273" s="31" t="s">
        <v>701</v>
      </c>
      <c r="B273" s="31" t="s">
        <v>702</v>
      </c>
      <c r="C273" s="32" t="s">
        <v>703</v>
      </c>
      <c r="D273" s="32" t="s">
        <v>74</v>
      </c>
      <c r="E273" s="24" t="s">
        <v>997</v>
      </c>
      <c r="F273" s="33" t="s">
        <v>704</v>
      </c>
      <c r="G273" s="33" t="s">
        <v>707</v>
      </c>
      <c r="H273" s="32" t="s">
        <v>705</v>
      </c>
      <c r="I273" s="32" t="s">
        <v>64</v>
      </c>
      <c r="J273" s="32" t="s">
        <v>708</v>
      </c>
      <c r="K273" s="34"/>
      <c r="L273" s="27">
        <v>0</v>
      </c>
      <c r="M273" s="35">
        <v>0</v>
      </c>
      <c r="N273" s="35">
        <v>0</v>
      </c>
      <c r="O273" s="29">
        <v>0</v>
      </c>
      <c r="P273" s="36">
        <v>0</v>
      </c>
      <c r="Q273" s="36">
        <v>0</v>
      </c>
      <c r="R273" s="36">
        <v>0</v>
      </c>
      <c r="S273" s="36">
        <v>0</v>
      </c>
      <c r="T273" s="28">
        <v>0</v>
      </c>
      <c r="U273" s="28">
        <v>0</v>
      </c>
      <c r="V273" s="27">
        <v>0</v>
      </c>
      <c r="W273" s="28">
        <v>0</v>
      </c>
      <c r="X273" s="28">
        <v>0</v>
      </c>
      <c r="Y273" s="28">
        <v>0</v>
      </c>
      <c r="Z273" s="28">
        <v>0</v>
      </c>
      <c r="AA273" s="28">
        <v>0</v>
      </c>
      <c r="AB273" s="28">
        <v>0</v>
      </c>
      <c r="AC273" s="28">
        <v>0</v>
      </c>
      <c r="AD273" s="27">
        <v>0</v>
      </c>
      <c r="AE273" s="27">
        <f t="shared" si="92"/>
        <v>0</v>
      </c>
      <c r="AF273" s="28">
        <v>0</v>
      </c>
      <c r="AG273" s="28">
        <v>0</v>
      </c>
      <c r="AH273" s="28">
        <v>0</v>
      </c>
      <c r="AI273" s="27">
        <f t="shared" si="93"/>
        <v>0</v>
      </c>
    </row>
    <row r="274" spans="1:35" s="14" customFormat="1" ht="18" hidden="1" customHeight="1" outlineLevel="2" x14ac:dyDescent="0.25">
      <c r="A274" s="31" t="s">
        <v>701</v>
      </c>
      <c r="B274" s="31" t="s">
        <v>702</v>
      </c>
      <c r="C274" s="32" t="s">
        <v>703</v>
      </c>
      <c r="D274" s="32" t="s">
        <v>66</v>
      </c>
      <c r="E274" s="24" t="s">
        <v>998</v>
      </c>
      <c r="F274" s="33" t="s">
        <v>704</v>
      </c>
      <c r="G274" s="33" t="s">
        <v>77</v>
      </c>
      <c r="H274" s="32" t="s">
        <v>705</v>
      </c>
      <c r="I274" s="32" t="s">
        <v>64</v>
      </c>
      <c r="J274" s="32" t="s">
        <v>709</v>
      </c>
      <c r="K274" s="34"/>
      <c r="L274" s="27">
        <v>2372195.4</v>
      </c>
      <c r="M274" s="35">
        <v>154676.62</v>
      </c>
      <c r="N274" s="35">
        <v>3900.5400000000004</v>
      </c>
      <c r="O274" s="29">
        <v>1585944.53</v>
      </c>
      <c r="P274" s="36">
        <v>551769.81999999995</v>
      </c>
      <c r="Q274" s="36">
        <v>9101.2799999999988</v>
      </c>
      <c r="R274" s="36">
        <v>36231.460000000006</v>
      </c>
      <c r="S274" s="36">
        <v>225518.3</v>
      </c>
      <c r="T274" s="28">
        <v>19290</v>
      </c>
      <c r="U274" s="28">
        <v>576878.53999999992</v>
      </c>
      <c r="V274" s="27">
        <v>1164451.4999999998</v>
      </c>
      <c r="W274" s="28">
        <v>139627.22</v>
      </c>
      <c r="X274" s="28">
        <v>9101.2799999999988</v>
      </c>
      <c r="Y274" s="28">
        <v>25371.46</v>
      </c>
      <c r="Z274" s="28">
        <v>3900.5400000000004</v>
      </c>
      <c r="AA274" s="28">
        <v>0</v>
      </c>
      <c r="AB274" s="28">
        <v>74815.700000000012</v>
      </c>
      <c r="AC274" s="28">
        <v>-369.90999999999997</v>
      </c>
      <c r="AD274" s="27">
        <v>0</v>
      </c>
      <c r="AE274" s="27">
        <f t="shared" si="92"/>
        <v>6952404.2800000003</v>
      </c>
      <c r="AF274" s="28">
        <v>17504.689999999999</v>
      </c>
      <c r="AG274" s="28">
        <v>45247.41</v>
      </c>
      <c r="AH274" s="28">
        <v>349.22</v>
      </c>
      <c r="AI274" s="27">
        <f t="shared" si="93"/>
        <v>7015505.6000000006</v>
      </c>
    </row>
    <row r="275" spans="1:35" s="14" customFormat="1" ht="18" hidden="1" customHeight="1" outlineLevel="2" x14ac:dyDescent="0.25">
      <c r="A275" s="31" t="s">
        <v>701</v>
      </c>
      <c r="B275" s="31" t="s">
        <v>702</v>
      </c>
      <c r="C275" s="32" t="s">
        <v>703</v>
      </c>
      <c r="D275" s="32" t="s">
        <v>79</v>
      </c>
      <c r="E275" s="24" t="s">
        <v>999</v>
      </c>
      <c r="F275" s="33" t="s">
        <v>704</v>
      </c>
      <c r="G275" s="33" t="s">
        <v>710</v>
      </c>
      <c r="H275" s="32" t="s">
        <v>705</v>
      </c>
      <c r="I275" s="32" t="s">
        <v>64</v>
      </c>
      <c r="J275" s="32" t="s">
        <v>711</v>
      </c>
      <c r="K275" s="34"/>
      <c r="L275" s="27">
        <v>183633.39</v>
      </c>
      <c r="M275" s="35">
        <v>288515.71999999997</v>
      </c>
      <c r="N275" s="35">
        <v>0</v>
      </c>
      <c r="O275" s="29">
        <v>427313.08999999997</v>
      </c>
      <c r="P275" s="36">
        <v>180264.78</v>
      </c>
      <c r="Q275" s="36">
        <v>0</v>
      </c>
      <c r="R275" s="36">
        <v>18564.61</v>
      </c>
      <c r="S275" s="36">
        <v>19308.79</v>
      </c>
      <c r="T275" s="28">
        <v>0</v>
      </c>
      <c r="U275" s="28">
        <v>76870.89</v>
      </c>
      <c r="V275" s="27">
        <v>559636.41999999993</v>
      </c>
      <c r="W275" s="28">
        <v>49525.85</v>
      </c>
      <c r="X275" s="28">
        <v>0</v>
      </c>
      <c r="Y275" s="28">
        <v>142178.20000000001</v>
      </c>
      <c r="Z275" s="28">
        <v>0</v>
      </c>
      <c r="AA275" s="28">
        <v>0</v>
      </c>
      <c r="AB275" s="28">
        <v>-13648.2</v>
      </c>
      <c r="AC275" s="28">
        <v>-1130.7</v>
      </c>
      <c r="AD275" s="27">
        <v>0</v>
      </c>
      <c r="AE275" s="27">
        <f t="shared" si="92"/>
        <v>1931032.84</v>
      </c>
      <c r="AF275" s="28">
        <v>4882.9100000000008</v>
      </c>
      <c r="AG275" s="28">
        <v>13736.43</v>
      </c>
      <c r="AH275" s="28">
        <v>0</v>
      </c>
      <c r="AI275" s="27">
        <f t="shared" si="93"/>
        <v>1949652.18</v>
      </c>
    </row>
    <row r="276" spans="1:35" s="14" customFormat="1" ht="18" hidden="1" customHeight="1" outlineLevel="2" x14ac:dyDescent="0.25">
      <c r="A276" s="31" t="s">
        <v>701</v>
      </c>
      <c r="B276" s="31" t="s">
        <v>702</v>
      </c>
      <c r="C276" s="32" t="s">
        <v>712</v>
      </c>
      <c r="D276" s="32" t="s">
        <v>60</v>
      </c>
      <c r="E276" s="24" t="s">
        <v>1000</v>
      </c>
      <c r="F276" s="33" t="s">
        <v>713</v>
      </c>
      <c r="G276" s="33" t="s">
        <v>62</v>
      </c>
      <c r="H276" s="32" t="s">
        <v>714</v>
      </c>
      <c r="I276" s="32" t="s">
        <v>64</v>
      </c>
      <c r="J276" s="32" t="s">
        <v>715</v>
      </c>
      <c r="K276" s="34"/>
      <c r="L276" s="27">
        <v>0</v>
      </c>
      <c r="M276" s="35">
        <v>0</v>
      </c>
      <c r="N276" s="35">
        <v>0</v>
      </c>
      <c r="O276" s="29">
        <v>0</v>
      </c>
      <c r="P276" s="36">
        <v>0</v>
      </c>
      <c r="Q276" s="36">
        <v>0</v>
      </c>
      <c r="R276" s="36">
        <v>0</v>
      </c>
      <c r="S276" s="36">
        <v>0</v>
      </c>
      <c r="T276" s="28">
        <v>0</v>
      </c>
      <c r="U276" s="28">
        <v>0</v>
      </c>
      <c r="V276" s="27">
        <v>0</v>
      </c>
      <c r="W276" s="28">
        <v>0</v>
      </c>
      <c r="X276" s="28">
        <v>0</v>
      </c>
      <c r="Y276" s="28">
        <v>0</v>
      </c>
      <c r="Z276" s="28">
        <v>0</v>
      </c>
      <c r="AA276" s="28">
        <v>0</v>
      </c>
      <c r="AB276" s="28">
        <v>0</v>
      </c>
      <c r="AC276" s="28">
        <v>0</v>
      </c>
      <c r="AD276" s="27">
        <v>0</v>
      </c>
      <c r="AE276" s="27">
        <f t="shared" si="92"/>
        <v>0</v>
      </c>
      <c r="AF276" s="28">
        <v>0</v>
      </c>
      <c r="AG276" s="28">
        <v>0</v>
      </c>
      <c r="AH276" s="28">
        <v>0</v>
      </c>
      <c r="AI276" s="27">
        <f t="shared" si="93"/>
        <v>0</v>
      </c>
    </row>
    <row r="277" spans="1:35" s="14" customFormat="1" ht="18" hidden="1" customHeight="1" outlineLevel="2" x14ac:dyDescent="0.25">
      <c r="A277" s="31" t="s">
        <v>701</v>
      </c>
      <c r="B277" s="31" t="s">
        <v>702</v>
      </c>
      <c r="C277" s="32" t="s">
        <v>712</v>
      </c>
      <c r="D277" s="32" t="s">
        <v>66</v>
      </c>
      <c r="E277" s="24" t="s">
        <v>1001</v>
      </c>
      <c r="F277" s="33" t="s">
        <v>713</v>
      </c>
      <c r="G277" s="33" t="s">
        <v>67</v>
      </c>
      <c r="H277" s="32" t="s">
        <v>714</v>
      </c>
      <c r="I277" s="32" t="s">
        <v>64</v>
      </c>
      <c r="J277" s="32" t="s">
        <v>716</v>
      </c>
      <c r="K277" s="34"/>
      <c r="L277" s="27">
        <v>27974.659999999996</v>
      </c>
      <c r="M277" s="35">
        <v>5687.61</v>
      </c>
      <c r="N277" s="35">
        <v>131.26</v>
      </c>
      <c r="O277" s="29">
        <v>63587.93</v>
      </c>
      <c r="P277" s="36">
        <v>10678.09</v>
      </c>
      <c r="Q277" s="36">
        <v>306.24</v>
      </c>
      <c r="R277" s="36">
        <v>-10233.209999999999</v>
      </c>
      <c r="S277" s="36">
        <v>6168.34</v>
      </c>
      <c r="T277" s="28">
        <v>2843.3399999999997</v>
      </c>
      <c r="U277" s="28">
        <v>20603.79</v>
      </c>
      <c r="V277" s="27">
        <v>48705.06</v>
      </c>
      <c r="W277" s="28">
        <v>3302.19</v>
      </c>
      <c r="X277" s="28">
        <v>306.24</v>
      </c>
      <c r="Y277" s="28">
        <v>968.68000000000006</v>
      </c>
      <c r="Z277" s="28">
        <v>131.26</v>
      </c>
      <c r="AA277" s="28">
        <v>30.040000000000003</v>
      </c>
      <c r="AB277" s="28">
        <v>3701.5699999999997</v>
      </c>
      <c r="AC277" s="28">
        <v>-10408.040000000001</v>
      </c>
      <c r="AD277" s="27">
        <v>0</v>
      </c>
      <c r="AE277" s="27">
        <f t="shared" si="92"/>
        <v>174485.05</v>
      </c>
      <c r="AF277" s="28">
        <v>436.62000000000006</v>
      </c>
      <c r="AG277" s="28">
        <v>1042.23</v>
      </c>
      <c r="AH277" s="28">
        <v>48.18</v>
      </c>
      <c r="AI277" s="27">
        <f t="shared" si="93"/>
        <v>176012.08</v>
      </c>
    </row>
    <row r="278" spans="1:35" s="14" customFormat="1" ht="18" customHeight="1" outlineLevel="1" collapsed="1" x14ac:dyDescent="0.25">
      <c r="A278" s="46" t="s">
        <v>717</v>
      </c>
      <c r="B278" s="55"/>
      <c r="C278" s="48"/>
      <c r="D278" s="48"/>
      <c r="E278" s="49"/>
      <c r="F278" s="50"/>
      <c r="G278" s="50"/>
      <c r="H278" s="48"/>
      <c r="I278" s="48"/>
      <c r="J278" s="48"/>
      <c r="K278" s="51">
        <f t="shared" ref="K278:Q278" si="94">SUBTOTAL(9,K272:K277)</f>
        <v>0</v>
      </c>
      <c r="L278" s="57">
        <f t="shared" si="94"/>
        <v>2583803.4500000002</v>
      </c>
      <c r="M278" s="57">
        <f t="shared" si="94"/>
        <v>448879.94999999995</v>
      </c>
      <c r="N278" s="57">
        <f t="shared" si="94"/>
        <v>4031.8</v>
      </c>
      <c r="O278" s="57">
        <f t="shared" si="94"/>
        <v>2076845.55</v>
      </c>
      <c r="P278" s="52">
        <f t="shared" si="94"/>
        <v>742712.69</v>
      </c>
      <c r="Q278" s="52">
        <f t="shared" si="94"/>
        <v>9407.5199999999986</v>
      </c>
      <c r="R278" s="52">
        <f t="shared" ref="R278:W278" si="95">SUBTOTAL(9,R272:R277)</f>
        <v>44562.860000000008</v>
      </c>
      <c r="S278" s="52">
        <f t="shared" si="95"/>
        <v>250995.43</v>
      </c>
      <c r="T278" s="52">
        <f t="shared" si="95"/>
        <v>22133.34</v>
      </c>
      <c r="U278" s="52">
        <f t="shared" si="95"/>
        <v>674353.22</v>
      </c>
      <c r="V278" s="52">
        <v>1772792.9799999997</v>
      </c>
      <c r="W278" s="52">
        <f t="shared" si="95"/>
        <v>192455.26</v>
      </c>
      <c r="X278" s="52">
        <f t="shared" ref="X278:AI278" si="96">SUBTOTAL(9,X272:X277)</f>
        <v>9407.5199999999986</v>
      </c>
      <c r="Y278" s="52">
        <f t="shared" si="96"/>
        <v>168518.34</v>
      </c>
      <c r="Z278" s="52">
        <f t="shared" si="96"/>
        <v>4031.8</v>
      </c>
      <c r="AA278" s="52">
        <f t="shared" si="96"/>
        <v>30.040000000000003</v>
      </c>
      <c r="AB278" s="52">
        <f t="shared" si="96"/>
        <v>64869.070000000014</v>
      </c>
      <c r="AC278" s="52">
        <f t="shared" si="96"/>
        <v>-11908.650000000001</v>
      </c>
      <c r="AD278" s="52">
        <f t="shared" si="96"/>
        <v>0</v>
      </c>
      <c r="AE278" s="53">
        <f t="shared" si="96"/>
        <v>9057922.1700000018</v>
      </c>
      <c r="AF278" s="53">
        <f t="shared" si="96"/>
        <v>22824.219999999998</v>
      </c>
      <c r="AG278" s="53">
        <f t="shared" si="96"/>
        <v>60026.070000000007</v>
      </c>
      <c r="AH278" s="53">
        <f t="shared" si="96"/>
        <v>397.40000000000003</v>
      </c>
      <c r="AI278" s="54">
        <f t="shared" si="96"/>
        <v>9141169.8600000013</v>
      </c>
    </row>
    <row r="279" spans="1:35" s="14" customFormat="1" ht="18" hidden="1" customHeight="1" outlineLevel="2" x14ac:dyDescent="0.25">
      <c r="A279" s="31" t="s">
        <v>718</v>
      </c>
      <c r="B279" s="31" t="s">
        <v>719</v>
      </c>
      <c r="C279" s="32" t="s">
        <v>720</v>
      </c>
      <c r="D279" s="32" t="s">
        <v>60</v>
      </c>
      <c r="E279" s="24" t="s">
        <v>1002</v>
      </c>
      <c r="F279" s="33" t="s">
        <v>721</v>
      </c>
      <c r="G279" s="33" t="s">
        <v>391</v>
      </c>
      <c r="H279" s="32" t="s">
        <v>722</v>
      </c>
      <c r="I279" s="32" t="s">
        <v>64</v>
      </c>
      <c r="J279" s="32" t="s">
        <v>723</v>
      </c>
      <c r="K279" s="34"/>
      <c r="L279" s="27">
        <v>27.19</v>
      </c>
      <c r="M279" s="35">
        <v>0</v>
      </c>
      <c r="N279" s="35">
        <v>0</v>
      </c>
      <c r="O279" s="29">
        <v>0</v>
      </c>
      <c r="P279" s="36">
        <v>0</v>
      </c>
      <c r="Q279" s="36">
        <v>0</v>
      </c>
      <c r="R279" s="36">
        <v>0</v>
      </c>
      <c r="S279" s="36">
        <v>0</v>
      </c>
      <c r="T279" s="28">
        <v>0</v>
      </c>
      <c r="U279" s="28">
        <v>0</v>
      </c>
      <c r="V279" s="27">
        <v>0</v>
      </c>
      <c r="W279" s="28">
        <v>0</v>
      </c>
      <c r="X279" s="28">
        <v>0</v>
      </c>
      <c r="Y279" s="28">
        <v>0</v>
      </c>
      <c r="Z279" s="28">
        <v>0</v>
      </c>
      <c r="AA279" s="28">
        <v>0</v>
      </c>
      <c r="AB279" s="28">
        <v>769.30000000000007</v>
      </c>
      <c r="AC279" s="28">
        <v>0</v>
      </c>
      <c r="AD279" s="27">
        <v>0</v>
      </c>
      <c r="AE279" s="27">
        <f t="shared" ref="AE279:AE284" si="97">SUM(L279:AD279)</f>
        <v>796.49000000000012</v>
      </c>
      <c r="AF279" s="28">
        <v>1.9899999999999998</v>
      </c>
      <c r="AG279" s="28">
        <v>0</v>
      </c>
      <c r="AH279" s="28">
        <v>0</v>
      </c>
      <c r="AI279" s="27">
        <f t="shared" ref="AI279:AI284" si="98">SUM(AE279:AH279)</f>
        <v>798.48000000000013</v>
      </c>
    </row>
    <row r="280" spans="1:35" s="14" customFormat="1" ht="18" hidden="1" customHeight="1" outlineLevel="2" x14ac:dyDescent="0.25">
      <c r="A280" s="31" t="s">
        <v>718</v>
      </c>
      <c r="B280" s="31" t="s">
        <v>719</v>
      </c>
      <c r="C280" s="32" t="s">
        <v>720</v>
      </c>
      <c r="D280" s="32" t="s">
        <v>74</v>
      </c>
      <c r="E280" s="24" t="s">
        <v>1003</v>
      </c>
      <c r="F280" s="33" t="s">
        <v>721</v>
      </c>
      <c r="G280" s="33" t="s">
        <v>286</v>
      </c>
      <c r="H280" s="32" t="s">
        <v>722</v>
      </c>
      <c r="I280" s="32" t="s">
        <v>64</v>
      </c>
      <c r="J280" s="32" t="s">
        <v>724</v>
      </c>
      <c r="K280" s="34"/>
      <c r="L280" s="27">
        <v>0</v>
      </c>
      <c r="M280" s="35">
        <v>0</v>
      </c>
      <c r="N280" s="35">
        <v>0</v>
      </c>
      <c r="O280" s="29">
        <v>0</v>
      </c>
      <c r="P280" s="36">
        <v>36.36</v>
      </c>
      <c r="Q280" s="36">
        <v>0</v>
      </c>
      <c r="R280" s="36">
        <v>0</v>
      </c>
      <c r="S280" s="36">
        <v>0</v>
      </c>
      <c r="T280" s="28">
        <v>0</v>
      </c>
      <c r="U280" s="28">
        <v>0</v>
      </c>
      <c r="V280" s="27">
        <v>0</v>
      </c>
      <c r="W280" s="28">
        <v>0</v>
      </c>
      <c r="X280" s="28">
        <v>0</v>
      </c>
      <c r="Y280" s="28">
        <v>0</v>
      </c>
      <c r="Z280" s="28">
        <v>0</v>
      </c>
      <c r="AA280" s="28">
        <v>0</v>
      </c>
      <c r="AB280" s="28">
        <v>0</v>
      </c>
      <c r="AC280" s="28">
        <v>0</v>
      </c>
      <c r="AD280" s="27">
        <v>0</v>
      </c>
      <c r="AE280" s="27">
        <f t="shared" si="97"/>
        <v>36.36</v>
      </c>
      <c r="AF280" s="28">
        <v>0.09</v>
      </c>
      <c r="AG280" s="28">
        <v>0</v>
      </c>
      <c r="AH280" s="28">
        <v>0</v>
      </c>
      <c r="AI280" s="27">
        <f t="shared" si="98"/>
        <v>36.450000000000003</v>
      </c>
    </row>
    <row r="281" spans="1:35" s="14" customFormat="1" ht="18" hidden="1" customHeight="1" outlineLevel="2" x14ac:dyDescent="0.25">
      <c r="A281" s="31" t="s">
        <v>718</v>
      </c>
      <c r="B281" s="31" t="s">
        <v>719</v>
      </c>
      <c r="C281" s="32" t="s">
        <v>720</v>
      </c>
      <c r="D281" s="32" t="s">
        <v>106</v>
      </c>
      <c r="E281" s="24" t="s">
        <v>1004</v>
      </c>
      <c r="F281" s="33" t="s">
        <v>721</v>
      </c>
      <c r="G281" s="33" t="s">
        <v>725</v>
      </c>
      <c r="H281" s="32" t="s">
        <v>722</v>
      </c>
      <c r="I281" s="32" t="s">
        <v>64</v>
      </c>
      <c r="J281" s="32" t="s">
        <v>726</v>
      </c>
      <c r="K281" s="34"/>
      <c r="L281" s="27">
        <v>65737.27</v>
      </c>
      <c r="M281" s="35">
        <v>12197.820000000002</v>
      </c>
      <c r="N281" s="35">
        <v>0</v>
      </c>
      <c r="O281" s="29">
        <v>14930.8</v>
      </c>
      <c r="P281" s="36">
        <v>19244.149999999998</v>
      </c>
      <c r="Q281" s="36">
        <v>0</v>
      </c>
      <c r="R281" s="36">
        <v>-9785.1899999999987</v>
      </c>
      <c r="S281" s="36">
        <v>-6307.35</v>
      </c>
      <c r="T281" s="28">
        <v>25403.66</v>
      </c>
      <c r="U281" s="28">
        <v>22251.959999999995</v>
      </c>
      <c r="V281" s="27">
        <v>18118.210000000003</v>
      </c>
      <c r="W281" s="28">
        <v>-10744.28</v>
      </c>
      <c r="X281" s="28">
        <v>0</v>
      </c>
      <c r="Y281" s="28">
        <v>4285.09</v>
      </c>
      <c r="Z281" s="28">
        <v>0</v>
      </c>
      <c r="AA281" s="28">
        <v>0</v>
      </c>
      <c r="AB281" s="28">
        <v>67472.600000000006</v>
      </c>
      <c r="AC281" s="28">
        <v>2667.5299999999997</v>
      </c>
      <c r="AD281" s="27">
        <v>0</v>
      </c>
      <c r="AE281" s="27">
        <f t="shared" si="97"/>
        <v>225472.27</v>
      </c>
      <c r="AF281" s="28">
        <v>366.61</v>
      </c>
      <c r="AG281" s="28">
        <v>0</v>
      </c>
      <c r="AH281" s="28">
        <v>16646.95</v>
      </c>
      <c r="AI281" s="27">
        <f t="shared" si="98"/>
        <v>242485.83</v>
      </c>
    </row>
    <row r="282" spans="1:35" s="14" customFormat="1" ht="18" hidden="1" customHeight="1" outlineLevel="2" x14ac:dyDescent="0.25">
      <c r="A282" s="31" t="s">
        <v>718</v>
      </c>
      <c r="B282" s="31" t="s">
        <v>719</v>
      </c>
      <c r="C282" s="32" t="s">
        <v>720</v>
      </c>
      <c r="D282" s="32" t="s">
        <v>66</v>
      </c>
      <c r="E282" s="24" t="s">
        <v>1005</v>
      </c>
      <c r="F282" s="33" t="s">
        <v>721</v>
      </c>
      <c r="G282" s="33" t="s">
        <v>67</v>
      </c>
      <c r="H282" s="32" t="s">
        <v>722</v>
      </c>
      <c r="I282" s="32" t="s">
        <v>64</v>
      </c>
      <c r="J282" s="32" t="s">
        <v>727</v>
      </c>
      <c r="K282" s="34"/>
      <c r="L282" s="27">
        <v>4724404.5599999987</v>
      </c>
      <c r="M282" s="35">
        <v>977232.93000000017</v>
      </c>
      <c r="N282" s="35">
        <v>48789.13</v>
      </c>
      <c r="O282" s="29">
        <v>10813959.970000001</v>
      </c>
      <c r="P282" s="36">
        <v>1436990.51</v>
      </c>
      <c r="Q282" s="36">
        <v>113841.29000000001</v>
      </c>
      <c r="R282" s="36">
        <v>385273.64</v>
      </c>
      <c r="S282" s="36">
        <v>436754.53</v>
      </c>
      <c r="T282" s="28">
        <v>362883.70000000013</v>
      </c>
      <c r="U282" s="28">
        <v>2341583.9499999983</v>
      </c>
      <c r="V282" s="27">
        <v>8579239.4399999995</v>
      </c>
      <c r="W282" s="28">
        <v>499727.84000000008</v>
      </c>
      <c r="X282" s="28">
        <v>113841.29000000001</v>
      </c>
      <c r="Y282" s="28">
        <v>484398.49999999994</v>
      </c>
      <c r="Z282" s="28">
        <v>48789.11</v>
      </c>
      <c r="AA282" s="28">
        <v>6634.8899999999994</v>
      </c>
      <c r="AB282" s="28">
        <v>577679.24999999988</v>
      </c>
      <c r="AC282" s="28">
        <v>-126751.47</v>
      </c>
      <c r="AD282" s="27">
        <v>0</v>
      </c>
      <c r="AE282" s="27">
        <f t="shared" si="97"/>
        <v>31825273.059999999</v>
      </c>
      <c r="AF282" s="28">
        <v>80448.509999999995</v>
      </c>
      <c r="AG282" s="28">
        <v>232154.55</v>
      </c>
      <c r="AH282" s="28">
        <v>16769.61</v>
      </c>
      <c r="AI282" s="27">
        <f t="shared" si="98"/>
        <v>32154645.73</v>
      </c>
    </row>
    <row r="283" spans="1:35" s="14" customFormat="1" ht="18" hidden="1" customHeight="1" outlineLevel="2" x14ac:dyDescent="0.25">
      <c r="A283" s="31" t="s">
        <v>718</v>
      </c>
      <c r="B283" s="31" t="s">
        <v>719</v>
      </c>
      <c r="C283" s="32" t="s">
        <v>720</v>
      </c>
      <c r="D283" s="32" t="s">
        <v>79</v>
      </c>
      <c r="E283" s="24" t="s">
        <v>1006</v>
      </c>
      <c r="F283" s="33" t="s">
        <v>721</v>
      </c>
      <c r="G283" s="33" t="s">
        <v>728</v>
      </c>
      <c r="H283" s="32" t="s">
        <v>722</v>
      </c>
      <c r="I283" s="32" t="s">
        <v>64</v>
      </c>
      <c r="J283" s="32" t="s">
        <v>729</v>
      </c>
      <c r="K283" s="34"/>
      <c r="L283" s="27">
        <v>73448.2</v>
      </c>
      <c r="M283" s="35">
        <v>23313.129999999994</v>
      </c>
      <c r="N283" s="35">
        <v>54.03</v>
      </c>
      <c r="O283" s="29">
        <v>178327.52</v>
      </c>
      <c r="P283" s="36">
        <v>68872.349999999991</v>
      </c>
      <c r="Q283" s="36">
        <v>126.08</v>
      </c>
      <c r="R283" s="36">
        <v>19811.239999999998</v>
      </c>
      <c r="S283" s="36">
        <v>24750.959999999999</v>
      </c>
      <c r="T283" s="28">
        <v>15371.35</v>
      </c>
      <c r="U283" s="28">
        <v>36697.739999999991</v>
      </c>
      <c r="V283" s="27">
        <v>140867.62000000005</v>
      </c>
      <c r="W283" s="28">
        <v>6701.84</v>
      </c>
      <c r="X283" s="28">
        <v>126.08</v>
      </c>
      <c r="Y283" s="28">
        <v>4308.33</v>
      </c>
      <c r="Z283" s="28">
        <v>54.03</v>
      </c>
      <c r="AA283" s="28">
        <v>5480.34</v>
      </c>
      <c r="AB283" s="28">
        <v>6493.11</v>
      </c>
      <c r="AC283" s="28">
        <v>-2146.6800000000012</v>
      </c>
      <c r="AD283" s="27">
        <v>0</v>
      </c>
      <c r="AE283" s="27">
        <f t="shared" si="97"/>
        <v>602657.26999999979</v>
      </c>
      <c r="AF283" s="28">
        <v>1512.04</v>
      </c>
      <c r="AG283" s="28">
        <v>4249.43</v>
      </c>
      <c r="AH283" s="28">
        <v>2.52</v>
      </c>
      <c r="AI283" s="27">
        <f t="shared" si="98"/>
        <v>608421.25999999989</v>
      </c>
    </row>
    <row r="284" spans="1:35" s="14" customFormat="1" ht="18" hidden="1" customHeight="1" outlineLevel="2" x14ac:dyDescent="0.25">
      <c r="A284" s="31" t="s">
        <v>718</v>
      </c>
      <c r="B284" s="31" t="s">
        <v>719</v>
      </c>
      <c r="C284" s="32" t="s">
        <v>720</v>
      </c>
      <c r="D284" s="32" t="s">
        <v>112</v>
      </c>
      <c r="E284" s="24" t="s">
        <v>1007</v>
      </c>
      <c r="F284" s="33" t="s">
        <v>721</v>
      </c>
      <c r="G284" s="33" t="s">
        <v>730</v>
      </c>
      <c r="H284" s="32" t="s">
        <v>722</v>
      </c>
      <c r="I284" s="32" t="s">
        <v>64</v>
      </c>
      <c r="J284" s="32" t="s">
        <v>731</v>
      </c>
      <c r="K284" s="34"/>
      <c r="L284" s="27">
        <v>170302.81</v>
      </c>
      <c r="M284" s="35">
        <v>62074.12999999999</v>
      </c>
      <c r="N284" s="35">
        <v>2343.9900000000002</v>
      </c>
      <c r="O284" s="29">
        <v>406361.27</v>
      </c>
      <c r="P284" s="36">
        <v>59523.78</v>
      </c>
      <c r="Q284" s="36">
        <v>5469.27</v>
      </c>
      <c r="R284" s="36">
        <v>23414.850000000002</v>
      </c>
      <c r="S284" s="36">
        <v>22034.120000000003</v>
      </c>
      <c r="T284" s="28">
        <v>40099.950000000004</v>
      </c>
      <c r="U284" s="28">
        <v>140750.78</v>
      </c>
      <c r="V284" s="27">
        <v>312489.48000000004</v>
      </c>
      <c r="W284" s="28">
        <v>47520.44000000001</v>
      </c>
      <c r="X284" s="28">
        <v>5469.27</v>
      </c>
      <c r="Y284" s="28">
        <v>80321.890000000014</v>
      </c>
      <c r="Z284" s="28">
        <v>2343.9900000000002</v>
      </c>
      <c r="AA284" s="28">
        <v>0</v>
      </c>
      <c r="AB284" s="28">
        <v>69452.59</v>
      </c>
      <c r="AC284" s="28">
        <v>-80974.8</v>
      </c>
      <c r="AD284" s="27">
        <v>0</v>
      </c>
      <c r="AE284" s="27">
        <f t="shared" si="97"/>
        <v>1368997.8099999998</v>
      </c>
      <c r="AF284" s="28">
        <v>3111</v>
      </c>
      <c r="AG284" s="28">
        <v>12788.78</v>
      </c>
      <c r="AH284" s="28">
        <v>0</v>
      </c>
      <c r="AI284" s="27">
        <f t="shared" si="98"/>
        <v>1384897.5899999999</v>
      </c>
    </row>
    <row r="285" spans="1:35" s="14" customFormat="1" ht="18" customHeight="1" outlineLevel="1" collapsed="1" x14ac:dyDescent="0.25">
      <c r="A285" s="46" t="s">
        <v>732</v>
      </c>
      <c r="B285" s="55"/>
      <c r="C285" s="48"/>
      <c r="D285" s="48"/>
      <c r="E285" s="49"/>
      <c r="F285" s="50"/>
      <c r="G285" s="50"/>
      <c r="H285" s="48"/>
      <c r="I285" s="48"/>
      <c r="J285" s="48"/>
      <c r="K285" s="51">
        <f t="shared" ref="K285:Q285" si="99">SUBTOTAL(9,K279:K284)</f>
        <v>0</v>
      </c>
      <c r="L285" s="57">
        <f t="shared" si="99"/>
        <v>5033920.0299999984</v>
      </c>
      <c r="M285" s="57">
        <f t="shared" si="99"/>
        <v>1074818.01</v>
      </c>
      <c r="N285" s="57">
        <f t="shared" si="99"/>
        <v>51187.149999999994</v>
      </c>
      <c r="O285" s="53">
        <f t="shared" si="99"/>
        <v>11413579.560000001</v>
      </c>
      <c r="P285" s="52">
        <f t="shared" si="99"/>
        <v>1584667.1500000001</v>
      </c>
      <c r="Q285" s="52">
        <f t="shared" si="99"/>
        <v>119436.64000000001</v>
      </c>
      <c r="R285" s="52">
        <f t="shared" ref="R285:W285" si="100">SUBTOTAL(9,R279:R284)</f>
        <v>418714.54</v>
      </c>
      <c r="S285" s="52">
        <f t="shared" si="100"/>
        <v>477232.26000000007</v>
      </c>
      <c r="T285" s="52">
        <f t="shared" si="100"/>
        <v>443758.66000000009</v>
      </c>
      <c r="U285" s="52">
        <f t="shared" si="100"/>
        <v>2541284.4299999983</v>
      </c>
      <c r="V285" s="52">
        <v>9050714.75</v>
      </c>
      <c r="W285" s="52">
        <f t="shared" si="100"/>
        <v>543205.84000000008</v>
      </c>
      <c r="X285" s="52">
        <f t="shared" ref="X285:AI285" si="101">SUBTOTAL(9,X279:X284)</f>
        <v>119436.64000000001</v>
      </c>
      <c r="Y285" s="52">
        <f t="shared" si="101"/>
        <v>573313.81000000006</v>
      </c>
      <c r="Z285" s="52">
        <f t="shared" si="101"/>
        <v>51187.13</v>
      </c>
      <c r="AA285" s="52">
        <f t="shared" si="101"/>
        <v>12115.23</v>
      </c>
      <c r="AB285" s="52">
        <f t="shared" si="101"/>
        <v>721866.84999999986</v>
      </c>
      <c r="AC285" s="52">
        <f t="shared" si="101"/>
        <v>-207205.42</v>
      </c>
      <c r="AD285" s="52">
        <f t="shared" si="101"/>
        <v>0</v>
      </c>
      <c r="AE285" s="53">
        <f t="shared" si="101"/>
        <v>34023233.259999998</v>
      </c>
      <c r="AF285" s="53">
        <f t="shared" si="101"/>
        <v>85440.239999999991</v>
      </c>
      <c r="AG285" s="53">
        <f t="shared" si="101"/>
        <v>249192.75999999998</v>
      </c>
      <c r="AH285" s="53">
        <f t="shared" si="101"/>
        <v>33419.079999999994</v>
      </c>
      <c r="AI285" s="54">
        <f t="shared" si="101"/>
        <v>34391285.340000004</v>
      </c>
    </row>
    <row r="286" spans="1:35" s="14" customFormat="1" ht="18" hidden="1" customHeight="1" outlineLevel="2" x14ac:dyDescent="0.25">
      <c r="A286" s="31" t="s">
        <v>733</v>
      </c>
      <c r="B286" s="31" t="s">
        <v>734</v>
      </c>
      <c r="C286" s="32" t="s">
        <v>735</v>
      </c>
      <c r="D286" s="32" t="s">
        <v>60</v>
      </c>
      <c r="E286" s="24" t="s">
        <v>1008</v>
      </c>
      <c r="F286" s="33" t="s">
        <v>736</v>
      </c>
      <c r="G286" s="33" t="s">
        <v>71</v>
      </c>
      <c r="H286" s="32" t="s">
        <v>737</v>
      </c>
      <c r="I286" s="32" t="s">
        <v>64</v>
      </c>
      <c r="J286" s="32" t="s">
        <v>738</v>
      </c>
      <c r="K286" s="34"/>
      <c r="L286" s="27">
        <v>50997.05</v>
      </c>
      <c r="M286" s="35">
        <v>15430.09</v>
      </c>
      <c r="N286" s="35">
        <v>82.23</v>
      </c>
      <c r="O286" s="29">
        <v>92590.61</v>
      </c>
      <c r="P286" s="36">
        <v>18790.490000000002</v>
      </c>
      <c r="Q286" s="36">
        <v>191.88</v>
      </c>
      <c r="R286" s="36">
        <v>-425.65999999999985</v>
      </c>
      <c r="S286" s="36">
        <v>2018.1100000000001</v>
      </c>
      <c r="T286" s="28">
        <v>2481.7600000000002</v>
      </c>
      <c r="U286" s="28">
        <v>17618.97</v>
      </c>
      <c r="V286" s="27">
        <v>77468.34</v>
      </c>
      <c r="W286" s="28">
        <v>8453.25</v>
      </c>
      <c r="X286" s="28">
        <v>191.88</v>
      </c>
      <c r="Y286" s="28">
        <v>595.46999999999991</v>
      </c>
      <c r="Z286" s="28">
        <v>82.23</v>
      </c>
      <c r="AA286" s="28">
        <v>0</v>
      </c>
      <c r="AB286" s="28">
        <v>7424.79</v>
      </c>
      <c r="AC286" s="28">
        <v>2287.4199999999996</v>
      </c>
      <c r="AD286" s="27">
        <v>0</v>
      </c>
      <c r="AE286" s="27">
        <f>SUM(L286:AD286)</f>
        <v>296278.90999999992</v>
      </c>
      <c r="AF286" s="28">
        <v>743.61</v>
      </c>
      <c r="AG286" s="28">
        <v>0</v>
      </c>
      <c r="AH286" s="28">
        <v>0</v>
      </c>
      <c r="AI286" s="27">
        <f>SUM(AE286:AH286)</f>
        <v>297022.5199999999</v>
      </c>
    </row>
    <row r="287" spans="1:35" s="14" customFormat="1" ht="18" hidden="1" customHeight="1" outlineLevel="2" x14ac:dyDescent="0.25">
      <c r="A287" s="31" t="s">
        <v>733</v>
      </c>
      <c r="B287" s="31" t="s">
        <v>734</v>
      </c>
      <c r="C287" s="32" t="s">
        <v>735</v>
      </c>
      <c r="D287" s="32" t="s">
        <v>66</v>
      </c>
      <c r="E287" s="24" t="s">
        <v>1009</v>
      </c>
      <c r="F287" s="33" t="s">
        <v>736</v>
      </c>
      <c r="G287" s="33" t="s">
        <v>77</v>
      </c>
      <c r="H287" s="32" t="s">
        <v>737</v>
      </c>
      <c r="I287" s="32" t="s">
        <v>64</v>
      </c>
      <c r="J287" s="32" t="s">
        <v>739</v>
      </c>
      <c r="K287" s="34"/>
      <c r="L287" s="27">
        <v>313826.71000000002</v>
      </c>
      <c r="M287" s="35">
        <v>94945.260000000009</v>
      </c>
      <c r="N287" s="35">
        <v>506.06</v>
      </c>
      <c r="O287" s="29">
        <v>569765.92000000004</v>
      </c>
      <c r="P287" s="36">
        <v>115432.91</v>
      </c>
      <c r="Q287" s="36">
        <v>1180.8</v>
      </c>
      <c r="R287" s="36">
        <v>-2619.5699999999993</v>
      </c>
      <c r="S287" s="36">
        <v>16821.32</v>
      </c>
      <c r="T287" s="28">
        <v>15255.699999999999</v>
      </c>
      <c r="U287" s="28">
        <v>108423.87</v>
      </c>
      <c r="V287" s="27">
        <v>475129.48000000004</v>
      </c>
      <c r="W287" s="28">
        <v>52018.38</v>
      </c>
      <c r="X287" s="28">
        <v>1180.8</v>
      </c>
      <c r="Y287" s="28">
        <v>7989.05</v>
      </c>
      <c r="Z287" s="28">
        <v>506.06</v>
      </c>
      <c r="AA287" s="28">
        <v>0</v>
      </c>
      <c r="AB287" s="28">
        <v>45573.760000000009</v>
      </c>
      <c r="AC287" s="28">
        <v>14076.7</v>
      </c>
      <c r="AD287" s="27">
        <v>0</v>
      </c>
      <c r="AE287" s="27">
        <f>SUM(L287:AD287)</f>
        <v>1830013.21</v>
      </c>
      <c r="AF287" s="28">
        <v>4596.93</v>
      </c>
      <c r="AG287" s="28">
        <v>1586.17</v>
      </c>
      <c r="AH287" s="28">
        <v>0</v>
      </c>
      <c r="AI287" s="27">
        <f>SUM(AE287:AH287)</f>
        <v>1836196.3099999998</v>
      </c>
    </row>
    <row r="288" spans="1:35" s="14" customFormat="1" ht="18" customHeight="1" outlineLevel="1" collapsed="1" x14ac:dyDescent="0.25">
      <c r="A288" s="46" t="s">
        <v>740</v>
      </c>
      <c r="B288" s="55"/>
      <c r="C288" s="48"/>
      <c r="D288" s="48"/>
      <c r="E288" s="49"/>
      <c r="F288" s="50"/>
      <c r="G288" s="50"/>
      <c r="H288" s="48"/>
      <c r="I288" s="48"/>
      <c r="J288" s="48"/>
      <c r="K288" s="51">
        <f t="shared" ref="K288:Q288" si="102">SUBTOTAL(9,K286:K287)</f>
        <v>0</v>
      </c>
      <c r="L288" s="57">
        <f t="shared" si="102"/>
        <v>364823.76</v>
      </c>
      <c r="M288" s="57">
        <f t="shared" si="102"/>
        <v>110375.35</v>
      </c>
      <c r="N288" s="57">
        <f t="shared" si="102"/>
        <v>588.29</v>
      </c>
      <c r="O288" s="57">
        <f t="shared" si="102"/>
        <v>662356.53</v>
      </c>
      <c r="P288" s="52">
        <f t="shared" si="102"/>
        <v>134223.4</v>
      </c>
      <c r="Q288" s="52">
        <f t="shared" si="102"/>
        <v>1372.6799999999998</v>
      </c>
      <c r="R288" s="52">
        <f t="shared" ref="R288:W288" si="103">SUBTOTAL(9,R286:R287)</f>
        <v>-3045.2299999999991</v>
      </c>
      <c r="S288" s="52">
        <f t="shared" si="103"/>
        <v>18839.43</v>
      </c>
      <c r="T288" s="52">
        <f t="shared" si="103"/>
        <v>17737.46</v>
      </c>
      <c r="U288" s="52">
        <f t="shared" si="103"/>
        <v>126042.84</v>
      </c>
      <c r="V288" s="52">
        <v>552597.82000000007</v>
      </c>
      <c r="W288" s="52">
        <f t="shared" si="103"/>
        <v>60471.63</v>
      </c>
      <c r="X288" s="52">
        <f t="shared" ref="X288:AI288" si="104">SUBTOTAL(9,X286:X287)</f>
        <v>1372.6799999999998</v>
      </c>
      <c r="Y288" s="52">
        <f t="shared" si="104"/>
        <v>8584.52</v>
      </c>
      <c r="Z288" s="52">
        <f t="shared" si="104"/>
        <v>588.29</v>
      </c>
      <c r="AA288" s="52">
        <f t="shared" si="104"/>
        <v>0</v>
      </c>
      <c r="AB288" s="52">
        <f t="shared" si="104"/>
        <v>52998.55000000001</v>
      </c>
      <c r="AC288" s="52">
        <f t="shared" si="104"/>
        <v>16364.12</v>
      </c>
      <c r="AD288" s="52">
        <f t="shared" si="104"/>
        <v>0</v>
      </c>
      <c r="AE288" s="53">
        <f t="shared" si="104"/>
        <v>2126292.12</v>
      </c>
      <c r="AF288" s="53">
        <f t="shared" si="104"/>
        <v>5340.54</v>
      </c>
      <c r="AG288" s="53">
        <f t="shared" si="104"/>
        <v>1586.17</v>
      </c>
      <c r="AH288" s="53">
        <f t="shared" si="104"/>
        <v>0</v>
      </c>
      <c r="AI288" s="54">
        <f t="shared" si="104"/>
        <v>2133218.8299999996</v>
      </c>
    </row>
    <row r="289" spans="1:35" s="14" customFormat="1" ht="18" hidden="1" customHeight="1" outlineLevel="2" x14ac:dyDescent="0.25">
      <c r="A289" s="31" t="s">
        <v>741</v>
      </c>
      <c r="B289" s="31" t="s">
        <v>742</v>
      </c>
      <c r="C289" s="32" t="s">
        <v>743</v>
      </c>
      <c r="D289" s="32" t="s">
        <v>60</v>
      </c>
      <c r="E289" s="24" t="s">
        <v>1010</v>
      </c>
      <c r="F289" s="33" t="s">
        <v>744</v>
      </c>
      <c r="G289" s="33" t="s">
        <v>745</v>
      </c>
      <c r="H289" s="32" t="s">
        <v>746</v>
      </c>
      <c r="I289" s="32" t="s">
        <v>64</v>
      </c>
      <c r="J289" s="32" t="s">
        <v>747</v>
      </c>
      <c r="K289" s="34"/>
      <c r="L289" s="27">
        <v>0</v>
      </c>
      <c r="M289" s="35">
        <v>0</v>
      </c>
      <c r="N289" s="35">
        <v>0</v>
      </c>
      <c r="O289" s="29">
        <v>0</v>
      </c>
      <c r="P289" s="36">
        <v>0</v>
      </c>
      <c r="Q289" s="36">
        <v>0</v>
      </c>
      <c r="R289" s="36">
        <v>0</v>
      </c>
      <c r="S289" s="36">
        <v>0</v>
      </c>
      <c r="T289" s="28">
        <v>0</v>
      </c>
      <c r="U289" s="28">
        <v>0</v>
      </c>
      <c r="V289" s="27">
        <v>0</v>
      </c>
      <c r="W289" s="28">
        <v>0</v>
      </c>
      <c r="X289" s="28">
        <v>0</v>
      </c>
      <c r="Y289" s="28">
        <v>0</v>
      </c>
      <c r="Z289" s="28">
        <v>0</v>
      </c>
      <c r="AA289" s="28">
        <v>0</v>
      </c>
      <c r="AB289" s="28">
        <v>0</v>
      </c>
      <c r="AC289" s="28">
        <v>0</v>
      </c>
      <c r="AD289" s="27">
        <v>0</v>
      </c>
      <c r="AE289" s="27">
        <f>SUM(L289:AD289)</f>
        <v>0</v>
      </c>
      <c r="AF289" s="28">
        <v>0</v>
      </c>
      <c r="AG289" s="28">
        <v>0</v>
      </c>
      <c r="AH289" s="28">
        <v>0</v>
      </c>
      <c r="AI289" s="27">
        <f>SUM(AE289:AH289)</f>
        <v>0</v>
      </c>
    </row>
    <row r="290" spans="1:35" s="14" customFormat="1" ht="18" hidden="1" customHeight="1" outlineLevel="2" x14ac:dyDescent="0.25">
      <c r="A290" s="31" t="s">
        <v>741</v>
      </c>
      <c r="B290" s="31" t="s">
        <v>742</v>
      </c>
      <c r="C290" s="32" t="s">
        <v>743</v>
      </c>
      <c r="D290" s="32" t="s">
        <v>66</v>
      </c>
      <c r="E290" s="24" t="s">
        <v>1011</v>
      </c>
      <c r="F290" s="33" t="s">
        <v>744</v>
      </c>
      <c r="G290" s="33" t="s">
        <v>748</v>
      </c>
      <c r="H290" s="32" t="s">
        <v>746</v>
      </c>
      <c r="I290" s="32" t="s">
        <v>64</v>
      </c>
      <c r="J290" s="32" t="s">
        <v>749</v>
      </c>
      <c r="K290" s="34"/>
      <c r="L290" s="27">
        <v>376579.12999999995</v>
      </c>
      <c r="M290" s="35">
        <v>119633.04999999999</v>
      </c>
      <c r="N290" s="35">
        <v>3065.5</v>
      </c>
      <c r="O290" s="29">
        <v>784269.11</v>
      </c>
      <c r="P290" s="36">
        <v>126539.90000000001</v>
      </c>
      <c r="Q290" s="36">
        <v>7152.87</v>
      </c>
      <c r="R290" s="36">
        <v>18380.440000000002</v>
      </c>
      <c r="S290" s="36">
        <v>32746.820000000003</v>
      </c>
      <c r="T290" s="28">
        <v>30483.84</v>
      </c>
      <c r="U290" s="28">
        <v>352968.56999999995</v>
      </c>
      <c r="V290" s="27">
        <v>555093.14000000013</v>
      </c>
      <c r="W290" s="28">
        <v>58682.79</v>
      </c>
      <c r="X290" s="28">
        <v>7152.87</v>
      </c>
      <c r="Y290" s="28">
        <v>23369.729999999992</v>
      </c>
      <c r="Z290" s="28">
        <v>3065.5</v>
      </c>
      <c r="AA290" s="28">
        <v>1558.02</v>
      </c>
      <c r="AB290" s="28">
        <v>66650.950000000012</v>
      </c>
      <c r="AC290" s="28">
        <v>3585.1800000000007</v>
      </c>
      <c r="AD290" s="27">
        <v>0</v>
      </c>
      <c r="AE290" s="27">
        <f>SUM(L290:AD290)</f>
        <v>2570977.4100000006</v>
      </c>
      <c r="AF290" s="28">
        <v>6550.4900000000007</v>
      </c>
      <c r="AG290" s="28">
        <v>13880.59</v>
      </c>
      <c r="AH290" s="28">
        <v>0</v>
      </c>
      <c r="AI290" s="27">
        <f>SUM(AE290:AH290)</f>
        <v>2591408.4900000007</v>
      </c>
    </row>
    <row r="291" spans="1:35" s="14" customFormat="1" ht="18" customHeight="1" outlineLevel="1" collapsed="1" x14ac:dyDescent="0.25">
      <c r="A291" s="46" t="s">
        <v>750</v>
      </c>
      <c r="B291" s="55"/>
      <c r="C291" s="48"/>
      <c r="D291" s="48"/>
      <c r="E291" s="48"/>
      <c r="F291" s="50"/>
      <c r="G291" s="50"/>
      <c r="H291" s="48"/>
      <c r="I291" s="48"/>
      <c r="J291" s="48"/>
      <c r="K291" s="51">
        <f t="shared" ref="K291:Q291" si="105">SUBTOTAL(9,K289:K290)</f>
        <v>0</v>
      </c>
      <c r="L291" s="56">
        <f t="shared" si="105"/>
        <v>376579.12999999995</v>
      </c>
      <c r="M291" s="56">
        <f t="shared" si="105"/>
        <v>119633.04999999999</v>
      </c>
      <c r="N291" s="56">
        <f t="shared" si="105"/>
        <v>3065.5</v>
      </c>
      <c r="O291" s="56">
        <f t="shared" si="105"/>
        <v>784269.11</v>
      </c>
      <c r="P291" s="52">
        <f t="shared" si="105"/>
        <v>126539.90000000001</v>
      </c>
      <c r="Q291" s="52">
        <f t="shared" si="105"/>
        <v>7152.87</v>
      </c>
      <c r="R291" s="52">
        <f t="shared" ref="R291:W291" si="106">SUBTOTAL(9,R289:R290)</f>
        <v>18380.440000000002</v>
      </c>
      <c r="S291" s="52">
        <f t="shared" si="106"/>
        <v>32746.820000000003</v>
      </c>
      <c r="T291" s="52">
        <f t="shared" si="106"/>
        <v>30483.84</v>
      </c>
      <c r="U291" s="52">
        <f t="shared" si="106"/>
        <v>352968.56999999995</v>
      </c>
      <c r="V291" s="52">
        <v>555093.14000000013</v>
      </c>
      <c r="W291" s="52">
        <f t="shared" si="106"/>
        <v>58682.79</v>
      </c>
      <c r="X291" s="52">
        <f t="shared" ref="X291:AI291" si="107">SUBTOTAL(9,X289:X290)</f>
        <v>7152.87</v>
      </c>
      <c r="Y291" s="52">
        <f t="shared" si="107"/>
        <v>23369.729999999992</v>
      </c>
      <c r="Z291" s="52">
        <f t="shared" si="107"/>
        <v>3065.5</v>
      </c>
      <c r="AA291" s="52">
        <f t="shared" si="107"/>
        <v>1558.02</v>
      </c>
      <c r="AB291" s="52">
        <f t="shared" si="107"/>
        <v>66650.950000000012</v>
      </c>
      <c r="AC291" s="52">
        <f t="shared" si="107"/>
        <v>3585.1800000000007</v>
      </c>
      <c r="AD291" s="52">
        <f t="shared" si="107"/>
        <v>0</v>
      </c>
      <c r="AE291" s="54">
        <f t="shared" si="107"/>
        <v>2570977.4100000006</v>
      </c>
      <c r="AF291" s="54">
        <f t="shared" si="107"/>
        <v>6550.4900000000007</v>
      </c>
      <c r="AG291" s="54">
        <f t="shared" si="107"/>
        <v>13880.59</v>
      </c>
      <c r="AH291" s="54">
        <f t="shared" si="107"/>
        <v>0</v>
      </c>
      <c r="AI291" s="54">
        <f t="shared" si="107"/>
        <v>2591408.4900000007</v>
      </c>
    </row>
    <row r="292" spans="1:35" s="14" customFormat="1" ht="18" customHeight="1" thickBot="1" x14ac:dyDescent="0.3">
      <c r="A292" s="58" t="s">
        <v>751</v>
      </c>
      <c r="B292" s="59"/>
      <c r="C292" s="60"/>
      <c r="D292" s="60"/>
      <c r="E292" s="60"/>
      <c r="F292" s="61"/>
      <c r="G292" s="61"/>
      <c r="H292" s="60"/>
      <c r="I292" s="60"/>
      <c r="J292" s="60"/>
      <c r="K292" s="62">
        <f>SUBTOTAL(9,K6:K290)</f>
        <v>0</v>
      </c>
      <c r="L292" s="63">
        <f t="shared" ref="L292:U292" si="108">SUBTOTAL(9,L6:L291)</f>
        <v>86973712.759999976</v>
      </c>
      <c r="M292" s="63">
        <f t="shared" si="108"/>
        <v>19526952.580000017</v>
      </c>
      <c r="N292" s="63">
        <f t="shared" si="108"/>
        <v>490086.70999999985</v>
      </c>
      <c r="O292" s="63">
        <f t="shared" si="108"/>
        <v>173459699.80000013</v>
      </c>
      <c r="P292" s="64">
        <f t="shared" si="108"/>
        <v>36298924.539999999</v>
      </c>
      <c r="Q292" s="64">
        <f t="shared" si="108"/>
        <v>1143535.73</v>
      </c>
      <c r="R292" s="64">
        <f t="shared" si="108"/>
        <v>5989270.3299999982</v>
      </c>
      <c r="S292" s="64">
        <f t="shared" si="108"/>
        <v>14765696.709999999</v>
      </c>
      <c r="T292" s="64">
        <f t="shared" si="108"/>
        <v>7157023.3599999994</v>
      </c>
      <c r="U292" s="64">
        <f t="shared" si="108"/>
        <v>43850525.060000017</v>
      </c>
      <c r="V292" s="64">
        <v>156572469.25999999</v>
      </c>
      <c r="W292" s="64">
        <f t="shared" ref="W292:AI292" si="109">SUBTOTAL(9,W6:W291)</f>
        <v>15859927.949999996</v>
      </c>
      <c r="X292" s="63">
        <f t="shared" si="109"/>
        <v>1143535.73</v>
      </c>
      <c r="Y292" s="63">
        <f t="shared" si="109"/>
        <v>8242007.3700000001</v>
      </c>
      <c r="Z292" s="63">
        <f t="shared" si="109"/>
        <v>490086.5799999999</v>
      </c>
      <c r="AA292" s="63">
        <f t="shared" si="109"/>
        <v>90436.5</v>
      </c>
      <c r="AB292" s="63">
        <f t="shared" si="109"/>
        <v>8364880.8500000015</v>
      </c>
      <c r="AC292" s="63">
        <f t="shared" si="109"/>
        <v>-97037.620000000068</v>
      </c>
      <c r="AD292" s="63">
        <f t="shared" si="109"/>
        <v>0</v>
      </c>
      <c r="AE292" s="63">
        <f t="shared" si="109"/>
        <v>580321734.19999981</v>
      </c>
      <c r="AF292" s="63">
        <f t="shared" si="109"/>
        <v>1464433.3600000003</v>
      </c>
      <c r="AG292" s="63">
        <f t="shared" si="109"/>
        <v>4047247.9799999991</v>
      </c>
      <c r="AH292" s="63">
        <f t="shared" si="109"/>
        <v>648447.79999999981</v>
      </c>
      <c r="AI292" s="63">
        <f t="shared" si="109"/>
        <v>586481863.34000027</v>
      </c>
    </row>
    <row r="293" spans="1:35" x14ac:dyDescent="0.2">
      <c r="C293" s="11"/>
      <c r="D293" s="11"/>
      <c r="E293" s="11"/>
      <c r="H293" s="11"/>
      <c r="I293" s="11"/>
      <c r="J293" s="11"/>
      <c r="L293" s="11"/>
    </row>
    <row r="294" spans="1:35" x14ac:dyDescent="0.2">
      <c r="C294" s="11"/>
      <c r="D294" s="11"/>
      <c r="E294" s="11"/>
      <c r="H294" s="11"/>
      <c r="I294" s="11"/>
      <c r="J294" s="11"/>
      <c r="L294" s="11"/>
    </row>
    <row r="295" spans="1:35" x14ac:dyDescent="0.2">
      <c r="C295" s="11"/>
      <c r="D295" s="11"/>
      <c r="E295" s="11"/>
      <c r="H295" s="11"/>
      <c r="I295" s="11"/>
      <c r="J295" s="11"/>
      <c r="L295" s="11"/>
    </row>
    <row r="296" spans="1:35" x14ac:dyDescent="0.2">
      <c r="C296" s="11"/>
      <c r="D296" s="11"/>
      <c r="E296" s="11"/>
      <c r="H296" s="11"/>
      <c r="I296" s="11"/>
      <c r="J296" s="11"/>
      <c r="L296" s="11"/>
    </row>
    <row r="297" spans="1:35" x14ac:dyDescent="0.2">
      <c r="C297" s="11"/>
      <c r="D297" s="11"/>
      <c r="E297" s="11"/>
      <c r="H297" s="11"/>
      <c r="I297" s="11"/>
      <c r="J297" s="11"/>
      <c r="L297" s="11"/>
    </row>
    <row r="298" spans="1:35" x14ac:dyDescent="0.2">
      <c r="C298" s="11"/>
      <c r="D298" s="11"/>
      <c r="E298" s="11"/>
      <c r="H298" s="11"/>
      <c r="I298" s="11"/>
      <c r="J298" s="11"/>
      <c r="L298" s="11"/>
    </row>
    <row r="299" spans="1:35" x14ac:dyDescent="0.2">
      <c r="C299" s="11"/>
      <c r="D299" s="11"/>
      <c r="E299" s="11"/>
      <c r="H299" s="11"/>
      <c r="I299" s="11"/>
      <c r="J299" s="11"/>
      <c r="L299" s="11"/>
    </row>
    <row r="300" spans="1:35" x14ac:dyDescent="0.2">
      <c r="C300" s="11"/>
      <c r="D300" s="11"/>
      <c r="E300" s="11"/>
      <c r="H300" s="11"/>
      <c r="I300" s="11"/>
      <c r="J300" s="11"/>
      <c r="L300" s="11"/>
    </row>
    <row r="301" spans="1:35" x14ac:dyDescent="0.2">
      <c r="C301" s="11"/>
      <c r="D301" s="11"/>
      <c r="E301" s="11"/>
      <c r="H301" s="11"/>
      <c r="I301" s="11"/>
      <c r="J301" s="11"/>
      <c r="L301" s="11"/>
    </row>
    <row r="302" spans="1:35" x14ac:dyDescent="0.2">
      <c r="C302" s="11"/>
      <c r="D302" s="11"/>
      <c r="E302" s="11"/>
      <c r="H302" s="11"/>
      <c r="I302" s="11"/>
      <c r="J302" s="11"/>
      <c r="L302" s="11"/>
    </row>
    <row r="303" spans="1:35" x14ac:dyDescent="0.2">
      <c r="C303" s="11"/>
      <c r="D303" s="11"/>
      <c r="E303" s="11"/>
      <c r="H303" s="11"/>
      <c r="I303" s="11"/>
      <c r="J303" s="11"/>
      <c r="L303" s="11"/>
    </row>
    <row r="304" spans="1:35" x14ac:dyDescent="0.2">
      <c r="C304" s="11"/>
      <c r="D304" s="11"/>
      <c r="E304" s="11"/>
      <c r="H304" s="11"/>
      <c r="I304" s="11"/>
      <c r="J304" s="11"/>
      <c r="L304" s="11"/>
    </row>
    <row r="305" spans="3:12" x14ac:dyDescent="0.2">
      <c r="C305" s="11"/>
      <c r="D305" s="11"/>
      <c r="E305" s="11"/>
      <c r="H305" s="11"/>
      <c r="I305" s="11"/>
      <c r="J305" s="11"/>
      <c r="L305" s="11"/>
    </row>
    <row r="306" spans="3:12" x14ac:dyDescent="0.2">
      <c r="C306" s="11"/>
      <c r="D306" s="11"/>
      <c r="E306" s="11"/>
      <c r="H306" s="11"/>
      <c r="I306" s="11"/>
      <c r="J306" s="11"/>
      <c r="L306" s="11"/>
    </row>
    <row r="307" spans="3:12" x14ac:dyDescent="0.2">
      <c r="C307" s="11"/>
      <c r="D307" s="11"/>
      <c r="E307" s="11"/>
      <c r="H307" s="11"/>
      <c r="I307" s="11"/>
      <c r="J307" s="11"/>
      <c r="L307" s="11"/>
    </row>
    <row r="308" spans="3:12" x14ac:dyDescent="0.2">
      <c r="C308" s="11"/>
      <c r="D308" s="11"/>
      <c r="E308" s="11"/>
      <c r="H308" s="11"/>
      <c r="I308" s="11"/>
      <c r="J308" s="11"/>
      <c r="L308" s="11"/>
    </row>
    <row r="309" spans="3:12" x14ac:dyDescent="0.2">
      <c r="C309" s="11"/>
      <c r="D309" s="11"/>
      <c r="E309" s="11"/>
      <c r="H309" s="11"/>
      <c r="I309" s="11"/>
      <c r="J309" s="11"/>
      <c r="L309" s="11"/>
    </row>
    <row r="310" spans="3:12" x14ac:dyDescent="0.2">
      <c r="C310" s="11"/>
      <c r="D310" s="11"/>
      <c r="E310" s="11"/>
      <c r="H310" s="11"/>
      <c r="I310" s="11"/>
      <c r="J310" s="11"/>
      <c r="L310" s="11"/>
    </row>
    <row r="311" spans="3:12" x14ac:dyDescent="0.2">
      <c r="C311" s="11"/>
      <c r="D311" s="11"/>
      <c r="E311" s="11"/>
      <c r="H311" s="11"/>
      <c r="I311" s="11"/>
      <c r="J311" s="11"/>
      <c r="L311" s="11"/>
    </row>
    <row r="312" spans="3:12" x14ac:dyDescent="0.2">
      <c r="C312" s="11"/>
      <c r="D312" s="11"/>
      <c r="E312" s="11"/>
      <c r="H312" s="11"/>
      <c r="I312" s="11"/>
      <c r="J312" s="11"/>
      <c r="L312" s="11"/>
    </row>
    <row r="313" spans="3:12" x14ac:dyDescent="0.2">
      <c r="C313" s="11"/>
      <c r="D313" s="11"/>
      <c r="E313" s="11"/>
      <c r="H313" s="11"/>
      <c r="I313" s="11"/>
      <c r="J313" s="11"/>
      <c r="L313" s="11"/>
    </row>
    <row r="314" spans="3:12" x14ac:dyDescent="0.2">
      <c r="C314" s="11"/>
      <c r="D314" s="11"/>
      <c r="E314" s="11"/>
      <c r="H314" s="11"/>
      <c r="I314" s="11"/>
      <c r="J314" s="11"/>
      <c r="L314" s="11"/>
    </row>
    <row r="315" spans="3:12" x14ac:dyDescent="0.2">
      <c r="C315" s="11"/>
      <c r="D315" s="11"/>
      <c r="E315" s="11"/>
      <c r="H315" s="11"/>
      <c r="I315" s="11"/>
      <c r="J315" s="11"/>
      <c r="L315" s="11"/>
    </row>
    <row r="316" spans="3:12" x14ac:dyDescent="0.2">
      <c r="C316" s="11"/>
      <c r="D316" s="11"/>
      <c r="E316" s="11"/>
      <c r="H316" s="11"/>
      <c r="I316" s="11"/>
      <c r="J316" s="11"/>
      <c r="L316" s="11"/>
    </row>
    <row r="317" spans="3:12" x14ac:dyDescent="0.2">
      <c r="C317" s="11"/>
      <c r="D317" s="11"/>
      <c r="E317" s="11"/>
      <c r="H317" s="11"/>
      <c r="I317" s="11"/>
      <c r="J317" s="11"/>
      <c r="L317" s="11"/>
    </row>
    <row r="318" spans="3:12" x14ac:dyDescent="0.2">
      <c r="C318" s="11"/>
      <c r="D318" s="11"/>
      <c r="E318" s="11"/>
      <c r="H318" s="11"/>
      <c r="I318" s="11"/>
      <c r="J318" s="11"/>
      <c r="L318" s="11"/>
    </row>
    <row r="319" spans="3:12" x14ac:dyDescent="0.2">
      <c r="C319" s="11"/>
      <c r="D319" s="11"/>
      <c r="E319" s="11"/>
      <c r="H319" s="11"/>
      <c r="I319" s="11"/>
      <c r="J319" s="11"/>
      <c r="L319" s="11"/>
    </row>
    <row r="320" spans="3:12" x14ac:dyDescent="0.2">
      <c r="C320" s="11"/>
      <c r="D320" s="11"/>
      <c r="E320" s="11"/>
      <c r="H320" s="11"/>
      <c r="I320" s="11"/>
      <c r="J320" s="11"/>
      <c r="L320" s="11"/>
    </row>
  </sheetData>
  <mergeCells count="3">
    <mergeCell ref="L3:O3"/>
    <mergeCell ref="X3:AD3"/>
    <mergeCell ref="P3:W3"/>
  </mergeCells>
  <pageMargins left="0.2" right="0.2" top="0.25" bottom="0.5" header="0.3" footer="0.3"/>
  <pageSetup paperSize="5" scale="44" orientation="landscape" r:id="rId1"/>
  <headerFooter>
    <oddFooter>&amp;R&amp;F</oddFooter>
  </headerFooter>
  <colBreaks count="1" manualBreakCount="1">
    <brk id="35" max="29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FY14-15 RDA COLLECTIONS</vt:lpstr>
      <vt:lpstr>'FY14-15 RDA COLLECTIONS'!Print_Area</vt:lpstr>
      <vt:lpstr>'FY14-15 RDA COLLECTIONS'!Print_Titles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Franciliza Zyss (D7524)</dc:creator>
  <cp:lastModifiedBy>Zyss, Franciliza</cp:lastModifiedBy>
  <cp:lastPrinted>2015-08-03T16:46:47Z</cp:lastPrinted>
  <dcterms:created xsi:type="dcterms:W3CDTF">2015-08-03T16:32:17Z</dcterms:created>
  <dcterms:modified xsi:type="dcterms:W3CDTF">2019-08-14T17:42:38Z</dcterms:modified>
</cp:coreProperties>
</file>